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drawings/_rels/drawing3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56" firstSheet="0" activeTab="1"/>
  </bookViews>
  <sheets>
    <sheet name="PŘÍKLAD" sheetId="1" state="visible" r:id="rId2"/>
    <sheet name="formátovátování" sheetId="2" state="visible" r:id="rId3"/>
    <sheet name="form" sheetId="3" state="hidden" r:id="rId4"/>
    <sheet name="CSV" sheetId="4" state="hidden" r:id="rId5"/>
    <sheet name="orientační spotřeba materiálu" sheetId="5" state="hidden" r:id="rId6"/>
  </sheets>
  <definedNames>
    <definedName function="false" hidden="false" localSheetId="2" name="_xlnm.Print_Titles" vbProcedure="false">form!$14:$16</definedName>
    <definedName function="false" hidden="false" localSheetId="1" name="_xlnm.Print_Titles" vbProcedure="false">formátovátování!$14:$16</definedName>
    <definedName function="false" hidden="false" localSheetId="0" name="_xlnm.Print_Titles" vbProcedure="false">PŘÍKLAD!$14:$16</definedName>
    <definedName function="false" hidden="false" name="_xlnm_Print_Area" vbProcedure="false">form!$A$1:$O$316</definedName>
    <definedName function="false" hidden="false" name="_xlnm_Print_Area_1" vbProcedure="false">formátovátování!$A$1:$O$30</definedName>
    <definedName function="false" hidden="false" name="_xlnm_Print_Area_2" vbProcedure="false">PŘÍKLAD!$A$1:$O$30</definedName>
    <definedName function="false" hidden="false" name="_xlnm_Print_Titles" vbProcedure="false">form!$14:$16</definedName>
    <definedName function="false" hidden="false" name="_xlnm_Print_Titles_1" vbProcedure="false">formátovátování!$14:$16</definedName>
    <definedName function="false" hidden="false" name="_xlnm_Print_Titles_2" vbProcedure="false">PŘÍKLAD!$14:$16</definedName>
    <definedName function="false" hidden="false" name="__Anonymous_Sheet_DB__1" vbProcedure="false">"#REF!"</definedName>
    <definedName function="false" hidden="false" localSheetId="0" name="Excel_BuiltIn_Print_Titles" vbProcedure="false">PŘÍKLAD!$14:$16</definedName>
    <definedName function="false" hidden="false" localSheetId="1" name="Excel_BuiltIn_Print_Titles" vbProcedure="false">formátovátování!$14:$16</definedName>
    <definedName function="false" hidden="false" localSheetId="2" name="Excel_BuiltIn_Print_Titles" vbProcedure="false">form!$14:$16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<sst xmlns="http://schemas.openxmlformats.org/spreadsheetml/2006/main" count="267" uniqueCount="119">
  <si>
    <t xml:space="preserve">FORMÁTOVÁNÍ   A   OLEPOVÁNÍ</t>
  </si>
  <si>
    <t xml:space="preserve">Zákazník:</t>
  </si>
  <si>
    <t xml:space="preserve">Petr Novák</t>
  </si>
  <si>
    <t xml:space="preserve">Datum objednání:</t>
  </si>
  <si>
    <t xml:space="preserve">Adresa:</t>
  </si>
  <si>
    <t xml:space="preserve">Novákova 123</t>
  </si>
  <si>
    <t xml:space="preserve">Datum dodání:</t>
  </si>
  <si>
    <t xml:space="preserve">Číslo zakázky dodavatel:</t>
  </si>
  <si>
    <t xml:space="preserve">16z9999</t>
  </si>
  <si>
    <t xml:space="preserve">Email:</t>
  </si>
  <si>
    <t xml:space="preserve">novak@novak.cz</t>
  </si>
  <si>
    <t xml:space="preserve">Poptávka / zakázka:</t>
  </si>
  <si>
    <t xml:space="preserve">Tel.:</t>
  </si>
  <si>
    <t xml:space="preserve">123456789</t>
  </si>
  <si>
    <t xml:space="preserve">Doprava:</t>
  </si>
  <si>
    <t xml:space="preserve">IČO:</t>
  </si>
  <si>
    <t xml:space="preserve">Balení:</t>
  </si>
  <si>
    <t xml:space="preserve">Váš název zakázky:</t>
  </si>
  <si>
    <t xml:space="preserve">2016/12345</t>
  </si>
  <si>
    <t xml:space="preserve">DIČ:</t>
  </si>
  <si>
    <t xml:space="preserve">CZ1234567890</t>
  </si>
  <si>
    <t xml:space="preserve">Zbytky:</t>
  </si>
  <si>
    <t xml:space="preserve">Adresa dodání:</t>
  </si>
  <si>
    <r>
      <rPr>
        <b val="true"/>
        <sz val="8"/>
        <color rgb="FF000000"/>
        <rFont val="Arial"/>
        <family val="2"/>
        <charset val="238"/>
      </rPr>
      <t xml:space="preserve">POZOR!!!</t>
    </r>
    <r>
      <rPr>
        <sz val="8"/>
        <color rgb="FF000000"/>
        <rFont val="Arial"/>
        <family val="2"/>
        <charset val="238"/>
      </rPr>
      <t xml:space="preserve"> Minimální rozměry ohranitelných dílů: šířka 60mm, hraněná strana musí mít min. 100mm</t>
    </r>
  </si>
  <si>
    <t xml:space="preserve">číslo</t>
  </si>
  <si>
    <t xml:space="preserve">název / číslo</t>
  </si>
  <si>
    <t xml:space="preserve">označení</t>
  </si>
  <si>
    <t xml:space="preserve">formátování - rozměry v mm i s</t>
  </si>
  <si>
    <t xml:space="preserve"> ABS</t>
  </si>
  <si>
    <t xml:space="preserve">(celkové rozměry po olepení)</t>
  </si>
  <si>
    <t xml:space="preserve">olepování (tl. ABS 0,5;0,8; 1; 2 mm)  </t>
  </si>
  <si>
    <t xml:space="preserve">dílu:</t>
  </si>
  <si>
    <t xml:space="preserve">skupiny</t>
  </si>
  <si>
    <t xml:space="preserve">materiálu</t>
  </si>
  <si>
    <t xml:space="preserve">povrchu</t>
  </si>
  <si>
    <t xml:space="preserve">tl. </t>
  </si>
  <si>
    <t xml:space="preserve">uni- dekor</t>
  </si>
  <si>
    <t xml:space="preserve">název dílu:</t>
  </si>
  <si>
    <t xml:space="preserve">x = šířka</t>
  </si>
  <si>
    <t xml:space="preserve">y = délka</t>
  </si>
  <si>
    <t xml:space="preserve">kusů</t>
  </si>
  <si>
    <t xml:space="preserve">síla hrany</t>
  </si>
  <si>
    <t xml:space="preserve">otoči- telnost</t>
  </si>
  <si>
    <t xml:space="preserve">(přes léta)</t>
  </si>
  <si>
    <t xml:space="preserve">(po letech)</t>
  </si>
  <si>
    <t xml:space="preserve">X1-levá</t>
  </si>
  <si>
    <t xml:space="preserve">X2-pravá</t>
  </si>
  <si>
    <t xml:space="preserve">Y1-přední</t>
  </si>
  <si>
    <t xml:space="preserve">Y2-zadní</t>
  </si>
  <si>
    <t xml:space="preserve">poznámka:</t>
  </si>
  <si>
    <t xml:space="preserve">1 - policová skřín</t>
  </si>
  <si>
    <t xml:space="preserve">A811</t>
  </si>
  <si>
    <t xml:space="preserve">PS11</t>
  </si>
  <si>
    <t xml:space="preserve">dno</t>
  </si>
  <si>
    <t xml:space="preserve">drážka na záda</t>
  </si>
  <si>
    <t xml:space="preserve">půda</t>
  </si>
  <si>
    <t xml:space="preserve">příčka</t>
  </si>
  <si>
    <t xml:space="preserve">police</t>
  </si>
  <si>
    <t xml:space="preserve">dveře L</t>
  </si>
  <si>
    <t xml:space="preserve">vrtat panty a úchytku dle plánku</t>
  </si>
  <si>
    <t xml:space="preserve">dveře P</t>
  </si>
  <si>
    <t xml:space="preserve">sokl</t>
  </si>
  <si>
    <t xml:space="preserve">HDF</t>
  </si>
  <si>
    <t xml:space="preserve">bílá</t>
  </si>
  <si>
    <t xml:space="preserve">záda</t>
  </si>
  <si>
    <t xml:space="preserve">2 - nízká skřínka</t>
  </si>
  <si>
    <t xml:space="preserve">D129</t>
  </si>
  <si>
    <t xml:space="preserve">PS14</t>
  </si>
  <si>
    <t xml:space="preserve">bok L</t>
  </si>
  <si>
    <t xml:space="preserve">bok P</t>
  </si>
  <si>
    <t xml:space="preserve">3 - police tupl</t>
  </si>
  <si>
    <r>
      <rPr>
        <sz val="8"/>
        <color rgb="FF000000"/>
        <rFont val="Arial"/>
        <family val="2"/>
        <charset val="238"/>
      </rPr>
      <t xml:space="preserve">police tupl</t>
    </r>
    <r>
      <rPr>
        <sz val="8"/>
        <color rgb="FF00CCFF"/>
        <rFont val="Arial"/>
        <family val="2"/>
        <charset val="238"/>
      </rPr>
      <t xml:space="preserve"> (přidat nadmíru 20mm na rozměr)</t>
    </r>
  </si>
  <si>
    <t xml:space="preserve">výsledný rozměr 500x1000</t>
  </si>
  <si>
    <r>
      <rPr>
        <sz val="8"/>
        <color rgb="FF000000"/>
        <rFont val="Arial"/>
        <family val="2"/>
        <charset val="238"/>
      </rPr>
      <t xml:space="preserve">police tuplování </t>
    </r>
    <r>
      <rPr>
        <sz val="8"/>
        <color rgb="FF00CCFF"/>
        <rFont val="Arial"/>
        <family val="2"/>
        <charset val="238"/>
      </rPr>
      <t xml:space="preserve">(přidat nadmíru 20mm na rozměr)</t>
    </r>
  </si>
  <si>
    <t xml:space="preserve">4 - dveře sdružený formát</t>
  </si>
  <si>
    <r>
      <rPr>
        <sz val="8"/>
        <color rgb="FF000000"/>
        <rFont val="Arial"/>
        <family val="2"/>
        <charset val="238"/>
      </rPr>
      <t xml:space="preserve">dveře sdružený formát </t>
    </r>
    <r>
      <rPr>
        <b val="true"/>
        <sz val="8"/>
        <color rgb="FF00CCFF"/>
        <rFont val="Arial"/>
        <family val="2"/>
        <charset val="238"/>
      </rPr>
      <t xml:space="preserve">(přidat nadmíru 20mm na délku)</t>
    </r>
  </si>
  <si>
    <t xml:space="preserve">výsledné dveře 497 x 1000+500</t>
  </si>
  <si>
    <t xml:space="preserve">Poptávka / zakázka</t>
  </si>
  <si>
    <t xml:space="preserve">km</t>
  </si>
  <si>
    <t xml:space="preserve">číslo dílu:</t>
  </si>
  <si>
    <t xml:space="preserve">název / číslo skupiny</t>
  </si>
  <si>
    <t xml:space="preserve">tl.</t>
  </si>
  <si>
    <t xml:space="preserve">otočení</t>
  </si>
  <si>
    <t xml:space="preserve">formátování - rozměry v mm i s ABS (celkové rozměry po olepení)</t>
  </si>
  <si>
    <t xml:space="preserve">olepování (tl. ABS 0,5; 1; 2 mm)</t>
  </si>
  <si>
    <t xml:space="preserve">18+18</t>
  </si>
  <si>
    <t xml:space="preserve">x</t>
  </si>
  <si>
    <t xml:space="preserve">y</t>
  </si>
  <si>
    <t xml:space="preserve">X</t>
  </si>
  <si>
    <t xml:space="preserve">Y</t>
  </si>
  <si>
    <t xml:space="preserve">ElemIdent</t>
  </si>
  <si>
    <t xml:space="preserve">Pos</t>
  </si>
  <si>
    <t xml:space="preserve">Mat</t>
  </si>
  <si>
    <t xml:space="preserve">TeilBez</t>
  </si>
  <si>
    <t xml:space="preserve">Stueck</t>
  </si>
  <si>
    <t xml:space="preserve">Drehbar</t>
  </si>
  <si>
    <t xml:space="preserve">RohLaenge</t>
  </si>
  <si>
    <t xml:space="preserve">RohBreite</t>
  </si>
  <si>
    <t xml:space="preserve">FLaenge</t>
  </si>
  <si>
    <t xml:space="preserve">FBreite</t>
  </si>
  <si>
    <t xml:space="preserve">KaLiBez</t>
  </si>
  <si>
    <t xml:space="preserve">KaReBez</t>
  </si>
  <si>
    <t xml:space="preserve">KaVoBez</t>
  </si>
  <si>
    <t xml:space="preserve">KaHiBez</t>
  </si>
  <si>
    <t xml:space="preserve">info1</t>
  </si>
  <si>
    <r>
      <rPr>
        <sz val="8"/>
        <rFont val="Arial"/>
        <family val="2"/>
        <charset val="238"/>
      </rPr>
      <t xml:space="preserve">orientační potřeba materiálu (</t>
    </r>
    <r>
      <rPr>
        <b val="true"/>
        <u val="single"/>
        <sz val="8"/>
        <rFont val="Arial"/>
        <family val="2"/>
        <charset val="238"/>
      </rPr>
      <t xml:space="preserve">nerozlišuje dekory</t>
    </r>
    <r>
      <rPr>
        <sz val="8"/>
        <rFont val="Arial"/>
        <family val="2"/>
        <charset val="238"/>
      </rPr>
      <t xml:space="preserve">) - přesná potřeba se udává po optimalizaci</t>
    </r>
  </si>
  <si>
    <t xml:space="preserve">18mm plošný celkem:</t>
  </si>
  <si>
    <t xml:space="preserve">m2</t>
  </si>
  <si>
    <t xml:space="preserve">cca desek</t>
  </si>
  <si>
    <t xml:space="preserve">ks</t>
  </si>
  <si>
    <t xml:space="preserve">3mm plošný celkem:</t>
  </si>
  <si>
    <t xml:space="preserve">16mm plošný celkem:</t>
  </si>
  <si>
    <t xml:space="preserve">10mm plošný celkem:</t>
  </si>
  <si>
    <t xml:space="preserve">8mm plošný celkem:</t>
  </si>
  <si>
    <t xml:space="preserve">hrana 22x0,5 celkem:</t>
  </si>
  <si>
    <t xml:space="preserve">bm</t>
  </si>
  <si>
    <t xml:space="preserve">hrana 22x0,8 celkem:</t>
  </si>
  <si>
    <t xml:space="preserve">hrana 22x1 celkem:</t>
  </si>
  <si>
    <t xml:space="preserve">hrana 22x2 celkem: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</si>
</sst>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/YYYY"/>
    <numFmt numFmtId="166" formatCode="@"/>
    <numFmt numFmtId="167" formatCode="0.00"/>
    <numFmt numFmtId="168" formatCode="0"/>
  </numFmts>
  <fonts count="22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000FF"/>
      <name val="Arial CE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u val="single"/>
      <sz val="11"/>
      <color rgb="FF0000FF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1"/>
      <color rgb="FFFF0000"/>
      <name val="Arial"/>
      <family val="2"/>
      <charset val="238"/>
    </font>
    <font>
      <b val="true"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00CCFF"/>
      <name val="Arial"/>
      <family val="2"/>
      <charset val="238"/>
    </font>
    <font>
      <b val="true"/>
      <sz val="8"/>
      <color rgb="FF00CCFF"/>
      <name val="Arial"/>
      <family val="2"/>
      <charset val="238"/>
    </font>
    <font>
      <sz val="7"/>
      <color rgb="FF000000"/>
      <name val="Arial"/>
      <family val="0"/>
    </font>
    <font>
      <sz val="9"/>
      <color rgb="FF000000"/>
      <name val="Arial"/>
      <family val="2"/>
      <charset val="238"/>
    </font>
    <font>
      <b val="true"/>
      <u val="single"/>
      <sz val="8"/>
      <name val="Arial"/>
      <family val="2"/>
      <charset val="238"/>
    </font>
    <font>
      <sz val="8"/>
      <color rgb="FFA6A6A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2F2F2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thin"/>
      <top style="hair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22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8" fillId="0" borderId="0" xfId="22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8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2" borderId="1" xfId="22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0" borderId="2" xfId="22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9" fillId="0" borderId="3" xfId="22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7" fillId="0" borderId="3" xfId="22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2" borderId="4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9" fillId="0" borderId="3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3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2" borderId="2" xfId="22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2" borderId="5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5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1" xfId="22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9" fillId="2" borderId="6" xfId="22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2" borderId="7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7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3" xfId="20" applyFont="fals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2" borderId="8" xfId="22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2" borderId="9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9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6" fontId="9" fillId="0" borderId="1" xfId="22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0" borderId="3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10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2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5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1" xfId="22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0" fillId="3" borderId="11" xfId="22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3" borderId="12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3" borderId="12" xfId="22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3" borderId="13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22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0" xfId="22" applyFont="true" applyBorder="false" applyAlignment="true" applyProtection="true">
      <alignment horizontal="center" vertical="center" textRotation="90" wrapText="false" indent="0" shrinkToFit="false"/>
      <protection locked="true" hidden="true"/>
    </xf>
    <xf numFmtId="164" fontId="13" fillId="0" borderId="0" xfId="22" applyFont="true" applyBorder="false" applyAlignment="true" applyProtection="true">
      <alignment horizontal="center" vertical="center" textRotation="90" wrapText="false" indent="0" shrinkToFit="false"/>
      <protection locked="true" hidden="true"/>
    </xf>
    <xf numFmtId="164" fontId="9" fillId="0" borderId="14" xfId="22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14" xfId="22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0" borderId="14" xfId="22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9" fillId="0" borderId="14" xfId="22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2" xfId="22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1" xfId="22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9" fillId="0" borderId="3" xfId="22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4" fillId="3" borderId="3" xfId="22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4" xfId="22" applyFont="true" applyBorder="true" applyAlignment="true" applyProtection="true">
      <alignment horizontal="left" vertical="center" textRotation="0" wrapText="true" indent="11" shrinkToFit="false"/>
      <protection locked="true" hidden="true"/>
    </xf>
    <xf numFmtId="164" fontId="9" fillId="0" borderId="1" xfId="22" applyFont="true" applyBorder="true" applyAlignment="true" applyProtection="true">
      <alignment horizontal="left" vertical="center" textRotation="0" wrapText="false" indent="3" shrinkToFit="false"/>
      <protection locked="true" hidden="true"/>
    </xf>
    <xf numFmtId="164" fontId="9" fillId="0" borderId="3" xfId="22" applyFont="true" applyBorder="true" applyAlignment="true" applyProtection="true">
      <alignment horizontal="left" vertical="center" textRotation="0" wrapText="false" indent="3" shrinkToFit="false"/>
      <protection locked="true" hidden="true"/>
    </xf>
    <xf numFmtId="164" fontId="9" fillId="0" borderId="4" xfId="22" applyFont="true" applyBorder="true" applyAlignment="true" applyProtection="true">
      <alignment horizontal="left" vertical="center" textRotation="0" wrapText="false" indent="3" shrinkToFit="false"/>
      <protection locked="true" hidden="true"/>
    </xf>
    <xf numFmtId="164" fontId="9" fillId="0" borderId="15" xfId="22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9" fillId="0" borderId="15" xfId="22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9" fillId="0" borderId="14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16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8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1" xfId="22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3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7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15" xfId="22" applyFont="true" applyBorder="true" applyAlignment="true" applyProtection="true">
      <alignment horizontal="general" vertical="center" textRotation="90" wrapText="false" indent="0" shrinkToFit="false"/>
      <protection locked="true" hidden="true"/>
    </xf>
    <xf numFmtId="164" fontId="9" fillId="0" borderId="15" xfId="22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15" xfId="22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5" fillId="0" borderId="15" xfId="22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6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4" borderId="18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4" borderId="19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4" borderId="20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4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4" borderId="21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19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21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19" xfId="22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4" borderId="19" xfId="22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22" xfId="22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23" xfId="22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0" borderId="24" xfId="22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0" borderId="25" xfId="22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0" borderId="26" xfId="22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7" fillId="0" borderId="10" xfId="22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5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14" xfId="22" applyFont="true" applyBorder="true" applyAlignment="true" applyProtection="true">
      <alignment horizontal="general" vertical="center" textRotation="90" wrapText="false" indent="0" shrinkToFit="false"/>
      <protection locked="true" hidden="true"/>
    </xf>
    <xf numFmtId="164" fontId="9" fillId="0" borderId="2" xfId="22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9" fillId="0" borderId="1" xfId="22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9" fillId="0" borderId="3" xfId="22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9" fillId="0" borderId="4" xfId="22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9" fillId="0" borderId="1" xfId="22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9" fillId="0" borderId="3" xfId="22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9" fillId="0" borderId="4" xfId="22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6" fillId="0" borderId="5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16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8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1" xfId="22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3" xfId="22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4" xfId="22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6" fillId="0" borderId="17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17" xfId="22" applyFont="true" applyBorder="true" applyAlignment="true" applyProtection="true">
      <alignment horizontal="general" vertical="center" textRotation="90" wrapText="false" indent="0" shrinkToFit="false"/>
      <protection locked="true" hidden="true"/>
    </xf>
    <xf numFmtId="164" fontId="9" fillId="0" borderId="17" xfId="22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17" xfId="22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5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6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4" borderId="27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4" borderId="28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4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0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29" xfId="22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2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7" fillId="0" borderId="0" xfId="22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7" fillId="0" borderId="0" xfId="22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7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8" fontId="7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ypertextový odkaz 2" xfId="21" builtinId="53" customBuiltin="true"/>
    <cellStyle name="Excel Built-in Normal" xfId="22" builtinId="53" customBuiltin="true"/>
    <cellStyle name="*unknown*" xfId="20" builtinId="8" customBuiltin="false"/>
  </cellStyles>
  <dxfs count="24">
    <dxf>
      <font>
        <name val="Arial"/>
        <charset val="238"/>
        <family val="2"/>
      </font>
    </dxf>
    <dxf>
      <font>
        <name val="Arial"/>
        <charset val="238"/>
        <family val="2"/>
      </font>
    </dxf>
    <dxf>
      <font>
        <name val="Arial"/>
        <charset val="238"/>
        <family val="2"/>
      </font>
    </dxf>
    <dxf>
      <font>
        <name val="Arial"/>
        <charset val="238"/>
        <family val="2"/>
      </font>
    </dxf>
    <dxf>
      <font>
        <name val="Arial"/>
        <charset val="238"/>
        <family val="2"/>
      </font>
    </dxf>
    <dxf>
      <font>
        <name val="Arial"/>
        <charset val="238"/>
        <family val="2"/>
        <b val="1"/>
        <i val="0"/>
      </font>
    </dxf>
    <dxf>
      <font>
        <name val="Arial"/>
        <charset val="238"/>
        <family val="2"/>
        <b val="1"/>
        <i val="0"/>
      </font>
    </dxf>
    <dxf>
      <font>
        <name val="Arial"/>
        <charset val="238"/>
        <family val="2"/>
        <b val="1"/>
        <i val="0"/>
      </font>
    </dxf>
    <dxf>
      <font>
        <name val="Arial"/>
        <charset val="238"/>
        <family val="2"/>
      </font>
    </dxf>
    <dxf>
      <font>
        <name val="Arial"/>
        <charset val="238"/>
        <family val="2"/>
      </font>
    </dxf>
    <dxf>
      <font>
        <name val="Arial"/>
        <charset val="238"/>
        <family val="2"/>
      </font>
    </dxf>
    <dxf>
      <font>
        <name val="Arial"/>
        <charset val="238"/>
        <family val="2"/>
      </font>
    </dxf>
    <dxf>
      <font>
        <name val="Arial"/>
        <charset val="238"/>
        <family val="2"/>
      </font>
    </dxf>
    <dxf>
      <font>
        <name val="Arial"/>
        <charset val="238"/>
        <family val="2"/>
      </font>
    </dxf>
    <dxf>
      <font>
        <name val="Arial"/>
        <charset val="238"/>
        <family val="2"/>
      </font>
    </dxf>
    <dxf>
      <font>
        <name val="Arial"/>
        <charset val="238"/>
        <family val="2"/>
      </font>
    </dxf>
    <dxf>
      <font>
        <name val="Arial"/>
        <charset val="238"/>
        <family val="2"/>
      </font>
    </dxf>
    <dxf>
      <font>
        <name val="Arial"/>
        <charset val="238"/>
        <family val="2"/>
        <b val="1"/>
        <i val="0"/>
      </font>
    </dxf>
    <dxf>
      <font>
        <name val="Arial"/>
        <charset val="238"/>
        <family val="2"/>
        <b val="1"/>
        <i val="0"/>
      </font>
    </dxf>
    <dxf>
      <font>
        <name val="Arial"/>
        <charset val="238"/>
        <family val="2"/>
        <b val="1"/>
        <i val="0"/>
      </font>
    </dxf>
    <dxf>
      <font>
        <name val="Arial"/>
        <charset val="238"/>
        <family val="2"/>
      </font>
    </dxf>
    <dxf>
      <font>
        <name val="Arial"/>
        <charset val="238"/>
        <family val="2"/>
      </font>
    </dxf>
    <dxf>
      <font>
        <name val="Arial"/>
        <charset val="238"/>
        <family val="2"/>
      </font>
    </dxf>
    <dxf>
      <font>
        <name val="Arial"/>
        <charset val="238"/>
        <family val="2"/>
      </font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14</xdr:col>
      <xdr:colOff>204120</xdr:colOff>
      <xdr:row>13</xdr:row>
      <xdr:rowOff>131400</xdr:rowOff>
    </xdr:from>
    <xdr:to>
      <xdr:col>14</xdr:col>
      <xdr:colOff>1323720</xdr:colOff>
      <xdr:row>14</xdr:row>
      <xdr:rowOff>185760</xdr:rowOff>
    </xdr:to>
    <xdr:sp>
      <xdr:nvSpPr>
        <xdr:cNvPr id="0" name="CustomShape 1"/>
        <xdr:cNvSpPr/>
      </xdr:nvSpPr>
      <xdr:spPr>
        <a:xfrm>
          <a:off x="8893800" y="1658520"/>
          <a:ext cx="1119600" cy="416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200880</xdr:colOff>
      <xdr:row>13</xdr:row>
      <xdr:rowOff>38160</xdr:rowOff>
    </xdr:from>
    <xdr:to>
      <xdr:col>14</xdr:col>
      <xdr:colOff>1328400</xdr:colOff>
      <xdr:row>13</xdr:row>
      <xdr:rowOff>131400</xdr:rowOff>
    </xdr:to>
    <xdr:sp>
      <xdr:nvSpPr>
        <xdr:cNvPr id="1" name="CustomShape 1"/>
        <xdr:cNvSpPr/>
      </xdr:nvSpPr>
      <xdr:spPr>
        <a:xfrm>
          <a:off x="8890560" y="1565280"/>
          <a:ext cx="1127520" cy="93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18000" rIns="0" tIns="0" bIns="0" anchor="ctr"/>
        <a:p>
          <a:pPr algn="ctr"/>
          <a:r>
            <a:rPr b="0" lang="en-US" sz="700" spc="-1" strike="noStrike">
              <a:solidFill>
                <a:srgbClr val="000000"/>
              </a:solidFill>
              <a:latin typeface="Arial"/>
            </a:rPr>
            <a:t>Y1 po letech - přední</a:t>
          </a:r>
          <a:endParaRPr b="0" lang="en-US" sz="700" spc="-1" strike="noStrike">
            <a:latin typeface="Times New Roman"/>
          </a:endParaRPr>
        </a:p>
      </xdr:txBody>
    </xdr:sp>
    <xdr:clientData/>
  </xdr:twoCellAnchor>
  <xdr:twoCellAnchor editAs="absolute">
    <xdr:from>
      <xdr:col>14</xdr:col>
      <xdr:colOff>210960</xdr:colOff>
      <xdr:row>14</xdr:row>
      <xdr:rowOff>191880</xdr:rowOff>
    </xdr:from>
    <xdr:to>
      <xdr:col>14</xdr:col>
      <xdr:colOff>1338480</xdr:colOff>
      <xdr:row>14</xdr:row>
      <xdr:rowOff>284760</xdr:rowOff>
    </xdr:to>
    <xdr:sp>
      <xdr:nvSpPr>
        <xdr:cNvPr id="2" name="CustomShape 1"/>
        <xdr:cNvSpPr/>
      </xdr:nvSpPr>
      <xdr:spPr>
        <a:xfrm>
          <a:off x="8900640" y="2080800"/>
          <a:ext cx="1127520" cy="92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18000" rIns="0" tIns="0" bIns="0" anchor="ctr"/>
        <a:p>
          <a:pPr algn="ctr"/>
          <a:r>
            <a:rPr b="0" lang="en-US" sz="700" spc="-1" strike="noStrike">
              <a:solidFill>
                <a:srgbClr val="000000"/>
              </a:solidFill>
              <a:latin typeface="Arial"/>
            </a:rPr>
            <a:t>Y2 po letech - zadní</a:t>
          </a:r>
          <a:endParaRPr b="0" lang="en-US" sz="700" spc="-1" strike="noStrike">
            <a:latin typeface="Times New Roman"/>
          </a:endParaRPr>
        </a:p>
      </xdr:txBody>
    </xdr:sp>
    <xdr:clientData/>
  </xdr:twoCellAnchor>
  <xdr:twoCellAnchor editAs="absolute">
    <xdr:from>
      <xdr:col>13</xdr:col>
      <xdr:colOff>633240</xdr:colOff>
      <xdr:row>13</xdr:row>
      <xdr:rowOff>132480</xdr:rowOff>
    </xdr:from>
    <xdr:to>
      <xdr:col>14</xdr:col>
      <xdr:colOff>219960</xdr:colOff>
      <xdr:row>14</xdr:row>
      <xdr:rowOff>179280</xdr:rowOff>
    </xdr:to>
    <xdr:sp>
      <xdr:nvSpPr>
        <xdr:cNvPr id="3" name="CustomShape 1"/>
        <xdr:cNvSpPr/>
      </xdr:nvSpPr>
      <xdr:spPr>
        <a:xfrm>
          <a:off x="8659440" y="1659600"/>
          <a:ext cx="250200" cy="408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18000" rIns="0" tIns="0" bIns="0" anchor="ctr"/>
        <a:p>
          <a:pPr algn="ctr"/>
          <a:r>
            <a:rPr b="0" lang="en-US" sz="700" spc="-1" strike="noStrike">
              <a:solidFill>
                <a:srgbClr val="000000"/>
              </a:solidFill>
              <a:latin typeface="Arial"/>
            </a:rPr>
            <a:t>X1 přes leta - levá</a:t>
          </a:r>
          <a:endParaRPr b="0" lang="en-US" sz="700" spc="-1" strike="noStrike">
            <a:latin typeface="Times New Roman"/>
          </a:endParaRPr>
        </a:p>
      </xdr:txBody>
    </xdr:sp>
    <xdr:clientData/>
  </xdr:twoCellAnchor>
  <xdr:twoCellAnchor editAs="absolute">
    <xdr:from>
      <xdr:col>14</xdr:col>
      <xdr:colOff>1319760</xdr:colOff>
      <xdr:row>13</xdr:row>
      <xdr:rowOff>132480</xdr:rowOff>
    </xdr:from>
    <xdr:to>
      <xdr:col>14</xdr:col>
      <xdr:colOff>1569960</xdr:colOff>
      <xdr:row>14</xdr:row>
      <xdr:rowOff>189360</xdr:rowOff>
    </xdr:to>
    <xdr:sp>
      <xdr:nvSpPr>
        <xdr:cNvPr id="4" name="CustomShape 1"/>
        <xdr:cNvSpPr/>
      </xdr:nvSpPr>
      <xdr:spPr>
        <a:xfrm>
          <a:off x="10009440" y="1659600"/>
          <a:ext cx="250200" cy="418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18000" rIns="0" tIns="0" bIns="0" anchor="ctr"/>
        <a:p>
          <a:pPr algn="ctr"/>
          <a:r>
            <a:rPr b="0" lang="en-US" sz="700" spc="-1" strike="noStrike">
              <a:solidFill>
                <a:srgbClr val="000000"/>
              </a:solidFill>
              <a:latin typeface="Arial"/>
            </a:rPr>
            <a:t>X2 přes leta - pravá</a:t>
          </a:r>
          <a:endParaRPr b="0" lang="en-US" sz="700" spc="-1" strike="noStrike">
            <a:latin typeface="Times New Roman"/>
          </a:endParaRPr>
        </a:p>
      </xdr:txBody>
    </xdr:sp>
    <xdr:clientData/>
  </xdr:twoCellAnchor>
  <xdr:twoCellAnchor editAs="absolute">
    <xdr:from>
      <xdr:col>14</xdr:col>
      <xdr:colOff>218880</xdr:colOff>
      <xdr:row>13</xdr:row>
      <xdr:rowOff>153360</xdr:rowOff>
    </xdr:from>
    <xdr:to>
      <xdr:col>14</xdr:col>
      <xdr:colOff>1320480</xdr:colOff>
      <xdr:row>13</xdr:row>
      <xdr:rowOff>279720</xdr:rowOff>
    </xdr:to>
    <xdr:sp>
      <xdr:nvSpPr>
        <xdr:cNvPr id="5" name="CustomShape 1"/>
        <xdr:cNvSpPr/>
      </xdr:nvSpPr>
      <xdr:spPr>
        <a:xfrm>
          <a:off x="8908560" y="1680480"/>
          <a:ext cx="1101600" cy="126360"/>
        </a:xfrm>
        <a:custGeom>
          <a:avLst/>
          <a:gdLst/>
          <a:ahLst/>
          <a:rect l="l" t="t" r="r" b="b"/>
          <a:pathLst>
            <a:path w="1127760" h="157979">
              <a:moveTo>
                <a:pt x="0" y="0"/>
              </a:moveTo>
              <a:cubicBezTo>
                <a:pt x="12700" y="1270"/>
                <a:pt x="25449" y="2123"/>
                <a:pt x="38100" y="3810"/>
              </a:cubicBezTo>
              <a:cubicBezTo>
                <a:pt x="44519" y="4666"/>
                <a:pt x="50710" y="6942"/>
                <a:pt x="57150" y="7620"/>
              </a:cubicBezTo>
              <a:cubicBezTo>
                <a:pt x="175515" y="20079"/>
                <a:pt x="64597" y="4874"/>
                <a:pt x="137160" y="15240"/>
              </a:cubicBezTo>
              <a:cubicBezTo>
                <a:pt x="159905" y="22822"/>
                <a:pt x="143438" y="18220"/>
                <a:pt x="182880" y="22860"/>
              </a:cubicBezTo>
              <a:lnTo>
                <a:pt x="213360" y="26670"/>
              </a:lnTo>
              <a:cubicBezTo>
                <a:pt x="220980" y="29210"/>
                <a:pt x="228297" y="32970"/>
                <a:pt x="236220" y="34290"/>
              </a:cubicBezTo>
              <a:cubicBezTo>
                <a:pt x="259218" y="38123"/>
                <a:pt x="359195" y="41612"/>
                <a:pt x="365760" y="41910"/>
              </a:cubicBezTo>
              <a:cubicBezTo>
                <a:pt x="373380" y="44450"/>
                <a:pt x="380794" y="47724"/>
                <a:pt x="388620" y="49530"/>
              </a:cubicBezTo>
              <a:cubicBezTo>
                <a:pt x="400806" y="52342"/>
                <a:pt x="439493" y="55709"/>
                <a:pt x="449580" y="57150"/>
              </a:cubicBezTo>
              <a:cubicBezTo>
                <a:pt x="464875" y="59335"/>
                <a:pt x="480060" y="62230"/>
                <a:pt x="495300" y="64770"/>
              </a:cubicBezTo>
              <a:cubicBezTo>
                <a:pt x="513016" y="67723"/>
                <a:pt x="530860" y="69850"/>
                <a:pt x="548640" y="72390"/>
              </a:cubicBezTo>
              <a:lnTo>
                <a:pt x="575310" y="76200"/>
              </a:lnTo>
              <a:cubicBezTo>
                <a:pt x="580390" y="78740"/>
                <a:pt x="585110" y="82188"/>
                <a:pt x="590550" y="83820"/>
              </a:cubicBezTo>
              <a:cubicBezTo>
                <a:pt x="597949" y="86040"/>
                <a:pt x="605869" y="85954"/>
                <a:pt x="613410" y="87630"/>
              </a:cubicBezTo>
              <a:cubicBezTo>
                <a:pt x="617330" y="88501"/>
                <a:pt x="620944" y="90466"/>
                <a:pt x="624840" y="91440"/>
              </a:cubicBezTo>
              <a:cubicBezTo>
                <a:pt x="631122" y="93011"/>
                <a:pt x="637608" y="93679"/>
                <a:pt x="643890" y="95250"/>
              </a:cubicBezTo>
              <a:cubicBezTo>
                <a:pt x="647786" y="96224"/>
                <a:pt x="651400" y="98189"/>
                <a:pt x="655320" y="99060"/>
              </a:cubicBezTo>
              <a:cubicBezTo>
                <a:pt x="662861" y="100736"/>
                <a:pt x="670579" y="101488"/>
                <a:pt x="678180" y="102870"/>
              </a:cubicBezTo>
              <a:cubicBezTo>
                <a:pt x="684551" y="104028"/>
                <a:pt x="690908" y="105275"/>
                <a:pt x="697230" y="106680"/>
              </a:cubicBezTo>
              <a:cubicBezTo>
                <a:pt x="702342" y="107816"/>
                <a:pt x="707435" y="109051"/>
                <a:pt x="712470" y="110490"/>
              </a:cubicBezTo>
              <a:cubicBezTo>
                <a:pt x="725153" y="114114"/>
                <a:pt x="724847" y="115728"/>
                <a:pt x="739140" y="118110"/>
              </a:cubicBezTo>
              <a:cubicBezTo>
                <a:pt x="749240" y="119793"/>
                <a:pt x="759460" y="120650"/>
                <a:pt x="769620" y="121920"/>
              </a:cubicBezTo>
              <a:cubicBezTo>
                <a:pt x="809131" y="135090"/>
                <a:pt x="766259" y="121955"/>
                <a:pt x="864870" y="129540"/>
              </a:cubicBezTo>
              <a:cubicBezTo>
                <a:pt x="870091" y="129942"/>
                <a:pt x="874914" y="132701"/>
                <a:pt x="880110" y="133350"/>
              </a:cubicBezTo>
              <a:cubicBezTo>
                <a:pt x="945724" y="141552"/>
                <a:pt x="963599" y="141354"/>
                <a:pt x="1028700" y="144780"/>
              </a:cubicBezTo>
              <a:cubicBezTo>
                <a:pt x="1036320" y="146050"/>
                <a:pt x="1044066" y="146716"/>
                <a:pt x="1051560" y="148590"/>
              </a:cubicBezTo>
              <a:cubicBezTo>
                <a:pt x="1059352" y="150538"/>
                <a:pt x="1066428" y="155411"/>
                <a:pt x="1074420" y="156210"/>
              </a:cubicBezTo>
              <a:cubicBezTo>
                <a:pt x="1092112" y="157979"/>
                <a:pt x="1109980" y="156210"/>
                <a:pt x="1127760" y="156210"/>
              </a:cubicBezTo>
            </a:path>
          </a:pathLst>
        </a:custGeom>
        <a:solidFill>
          <a:srgbClr val="f2f2f2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222480</xdr:colOff>
      <xdr:row>13</xdr:row>
      <xdr:rowOff>282960</xdr:rowOff>
    </xdr:from>
    <xdr:to>
      <xdr:col>14</xdr:col>
      <xdr:colOff>1324080</xdr:colOff>
      <xdr:row>14</xdr:row>
      <xdr:rowOff>129600</xdr:rowOff>
    </xdr:to>
    <xdr:sp>
      <xdr:nvSpPr>
        <xdr:cNvPr id="6" name="CustomShape 1"/>
        <xdr:cNvSpPr/>
      </xdr:nvSpPr>
      <xdr:spPr>
        <a:xfrm>
          <a:off x="8912160" y="1810080"/>
          <a:ext cx="1101600" cy="208440"/>
        </a:xfrm>
        <a:custGeom>
          <a:avLst/>
          <a:gdLst/>
          <a:ahLst/>
          <a:rect l="l" t="t" r="r" b="b"/>
          <a:pathLst>
            <a:path w="1127760" h="259080">
              <a:moveTo>
                <a:pt x="1127760" y="0"/>
              </a:moveTo>
              <a:cubicBezTo>
                <a:pt x="1118870" y="1270"/>
                <a:pt x="1109896" y="2049"/>
                <a:pt x="1101090" y="3810"/>
              </a:cubicBezTo>
              <a:cubicBezTo>
                <a:pt x="1089921" y="6044"/>
                <a:pt x="1085263" y="10593"/>
                <a:pt x="1074420" y="15240"/>
              </a:cubicBezTo>
              <a:cubicBezTo>
                <a:pt x="1064461" y="19508"/>
                <a:pt x="1058491" y="19638"/>
                <a:pt x="1047750" y="22860"/>
              </a:cubicBezTo>
              <a:cubicBezTo>
                <a:pt x="1037292" y="25997"/>
                <a:pt x="1021359" y="32534"/>
                <a:pt x="1009650" y="34290"/>
              </a:cubicBezTo>
              <a:cubicBezTo>
                <a:pt x="939472" y="44817"/>
                <a:pt x="937787" y="42364"/>
                <a:pt x="857250" y="45720"/>
              </a:cubicBezTo>
              <a:cubicBezTo>
                <a:pt x="801279" y="51317"/>
                <a:pt x="831785" y="47725"/>
                <a:pt x="765810" y="57150"/>
              </a:cubicBezTo>
              <a:cubicBezTo>
                <a:pt x="719275" y="63798"/>
                <a:pt x="671830" y="59690"/>
                <a:pt x="624840" y="60960"/>
              </a:cubicBezTo>
              <a:cubicBezTo>
                <a:pt x="584631" y="71012"/>
                <a:pt x="631297" y="60345"/>
                <a:pt x="544830" y="68580"/>
              </a:cubicBezTo>
              <a:cubicBezTo>
                <a:pt x="539617" y="69076"/>
                <a:pt x="534725" y="71363"/>
                <a:pt x="529590" y="72390"/>
              </a:cubicBezTo>
              <a:cubicBezTo>
                <a:pt x="522015" y="73905"/>
                <a:pt x="514305" y="74685"/>
                <a:pt x="506730" y="76200"/>
              </a:cubicBezTo>
              <a:cubicBezTo>
                <a:pt x="494770" y="78592"/>
                <a:pt x="490954" y="80189"/>
                <a:pt x="480060" y="83820"/>
              </a:cubicBezTo>
              <a:cubicBezTo>
                <a:pt x="458957" y="97889"/>
                <a:pt x="478622" y="87037"/>
                <a:pt x="445770" y="95250"/>
              </a:cubicBezTo>
              <a:cubicBezTo>
                <a:pt x="437978" y="97198"/>
                <a:pt x="422910" y="102870"/>
                <a:pt x="422910" y="102870"/>
              </a:cubicBezTo>
              <a:cubicBezTo>
                <a:pt x="419100" y="105410"/>
                <a:pt x="415206" y="107828"/>
                <a:pt x="411480" y="110490"/>
              </a:cubicBezTo>
              <a:cubicBezTo>
                <a:pt x="399623" y="118959"/>
                <a:pt x="390831" y="127287"/>
                <a:pt x="377190" y="133350"/>
              </a:cubicBezTo>
              <a:cubicBezTo>
                <a:pt x="372405" y="135477"/>
                <a:pt x="366985" y="135721"/>
                <a:pt x="361950" y="137160"/>
              </a:cubicBezTo>
              <a:cubicBezTo>
                <a:pt x="358088" y="138263"/>
                <a:pt x="354330" y="139700"/>
                <a:pt x="350520" y="140970"/>
              </a:cubicBezTo>
              <a:cubicBezTo>
                <a:pt x="327357" y="156412"/>
                <a:pt x="351968" y="141856"/>
                <a:pt x="323850" y="152400"/>
              </a:cubicBezTo>
              <a:cubicBezTo>
                <a:pt x="307103" y="158680"/>
                <a:pt x="311249" y="159601"/>
                <a:pt x="297180" y="167640"/>
              </a:cubicBezTo>
              <a:cubicBezTo>
                <a:pt x="292249" y="170458"/>
                <a:pt x="287258" y="173266"/>
                <a:pt x="281940" y="175260"/>
              </a:cubicBezTo>
              <a:cubicBezTo>
                <a:pt x="277037" y="177099"/>
                <a:pt x="271735" y="177631"/>
                <a:pt x="266700" y="179070"/>
              </a:cubicBezTo>
              <a:cubicBezTo>
                <a:pt x="228439" y="190002"/>
                <a:pt x="287673" y="174779"/>
                <a:pt x="240030" y="186690"/>
              </a:cubicBezTo>
              <a:cubicBezTo>
                <a:pt x="233680" y="190500"/>
                <a:pt x="227604" y="194808"/>
                <a:pt x="220980" y="198120"/>
              </a:cubicBezTo>
              <a:cubicBezTo>
                <a:pt x="217388" y="199916"/>
                <a:pt x="213142" y="200134"/>
                <a:pt x="209550" y="201930"/>
              </a:cubicBezTo>
              <a:cubicBezTo>
                <a:pt x="184619" y="214395"/>
                <a:pt x="211969" y="204128"/>
                <a:pt x="186690" y="220980"/>
              </a:cubicBezTo>
              <a:cubicBezTo>
                <a:pt x="183348" y="223208"/>
                <a:pt x="178951" y="223208"/>
                <a:pt x="175260" y="224790"/>
              </a:cubicBezTo>
              <a:cubicBezTo>
                <a:pt x="170040" y="227027"/>
                <a:pt x="165408" y="230614"/>
                <a:pt x="160020" y="232410"/>
              </a:cubicBezTo>
              <a:cubicBezTo>
                <a:pt x="150085" y="235722"/>
                <a:pt x="139475" y="236718"/>
                <a:pt x="129540" y="240030"/>
              </a:cubicBezTo>
              <a:lnTo>
                <a:pt x="106680" y="247650"/>
              </a:lnTo>
              <a:cubicBezTo>
                <a:pt x="81350" y="256093"/>
                <a:pt x="53340" y="250190"/>
                <a:pt x="26670" y="251460"/>
              </a:cubicBezTo>
              <a:cubicBezTo>
                <a:pt x="21590" y="252730"/>
                <a:pt x="16465" y="253831"/>
                <a:pt x="11430" y="255270"/>
              </a:cubicBezTo>
              <a:cubicBezTo>
                <a:pt x="7568" y="256373"/>
                <a:pt x="0" y="259080"/>
                <a:pt x="0" y="259080"/>
              </a:cubicBezTo>
            </a:path>
          </a:pathLst>
        </a:custGeom>
        <a:solidFill>
          <a:srgbClr val="f2f2f2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755640</xdr:colOff>
      <xdr:row>13</xdr:row>
      <xdr:rowOff>137160</xdr:rowOff>
    </xdr:from>
    <xdr:to>
      <xdr:col>14</xdr:col>
      <xdr:colOff>1335600</xdr:colOff>
      <xdr:row>13</xdr:row>
      <xdr:rowOff>225000</xdr:rowOff>
    </xdr:to>
    <xdr:sp>
      <xdr:nvSpPr>
        <xdr:cNvPr id="7" name="CustomShape 1"/>
        <xdr:cNvSpPr/>
      </xdr:nvSpPr>
      <xdr:spPr>
        <a:xfrm>
          <a:off x="9445320" y="1664280"/>
          <a:ext cx="579960" cy="87840"/>
        </a:xfrm>
        <a:custGeom>
          <a:avLst/>
          <a:gdLst/>
          <a:ahLst/>
          <a:rect l="l" t="t" r="r" b="b"/>
          <a:pathLst>
            <a:path w="594360" h="110911">
              <a:moveTo>
                <a:pt x="0" y="0"/>
              </a:moveTo>
              <a:cubicBezTo>
                <a:pt x="3810" y="3810"/>
                <a:pt x="6752" y="8757"/>
                <a:pt x="11430" y="11430"/>
              </a:cubicBezTo>
              <a:cubicBezTo>
                <a:pt x="15976" y="14028"/>
                <a:pt x="21635" y="13801"/>
                <a:pt x="26670" y="15240"/>
              </a:cubicBezTo>
              <a:cubicBezTo>
                <a:pt x="30532" y="16343"/>
                <a:pt x="34238" y="17947"/>
                <a:pt x="38100" y="19050"/>
              </a:cubicBezTo>
              <a:cubicBezTo>
                <a:pt x="43135" y="20489"/>
                <a:pt x="48372" y="21204"/>
                <a:pt x="53340" y="22860"/>
              </a:cubicBezTo>
              <a:cubicBezTo>
                <a:pt x="59828" y="25023"/>
                <a:pt x="65839" y="28515"/>
                <a:pt x="72390" y="30480"/>
              </a:cubicBezTo>
              <a:cubicBezTo>
                <a:pt x="88590" y="35340"/>
                <a:pt x="105396" y="35002"/>
                <a:pt x="121920" y="38100"/>
              </a:cubicBezTo>
              <a:cubicBezTo>
                <a:pt x="132213" y="40030"/>
                <a:pt x="142107" y="43790"/>
                <a:pt x="152400" y="45720"/>
              </a:cubicBezTo>
              <a:cubicBezTo>
                <a:pt x="170662" y="49144"/>
                <a:pt x="213590" y="52089"/>
                <a:pt x="228600" y="53340"/>
              </a:cubicBezTo>
              <a:lnTo>
                <a:pt x="262890" y="60960"/>
              </a:lnTo>
              <a:cubicBezTo>
                <a:pt x="267992" y="62137"/>
                <a:pt x="272940" y="64078"/>
                <a:pt x="278130" y="64770"/>
              </a:cubicBezTo>
              <a:cubicBezTo>
                <a:pt x="292035" y="66624"/>
                <a:pt x="306070" y="67310"/>
                <a:pt x="320040" y="68580"/>
              </a:cubicBezTo>
              <a:cubicBezTo>
                <a:pt x="397918" y="84156"/>
                <a:pt x="316064" y="69725"/>
                <a:pt x="434340" y="80010"/>
              </a:cubicBezTo>
              <a:cubicBezTo>
                <a:pt x="438341" y="80358"/>
                <a:pt x="441895" y="82763"/>
                <a:pt x="445770" y="83820"/>
              </a:cubicBezTo>
              <a:cubicBezTo>
                <a:pt x="455874" y="86576"/>
                <a:pt x="465883" y="89959"/>
                <a:pt x="476250" y="91440"/>
              </a:cubicBezTo>
              <a:cubicBezTo>
                <a:pt x="492642" y="93782"/>
                <a:pt x="509270" y="93980"/>
                <a:pt x="525780" y="95250"/>
              </a:cubicBezTo>
              <a:cubicBezTo>
                <a:pt x="553852" y="104607"/>
                <a:pt x="556872" y="107595"/>
                <a:pt x="582930" y="110490"/>
              </a:cubicBezTo>
              <a:cubicBezTo>
                <a:pt x="586717" y="110911"/>
                <a:pt x="590550" y="110490"/>
                <a:pt x="594360" y="110490"/>
              </a:cubicBezTo>
            </a:path>
          </a:pathLst>
        </a:custGeom>
        <a:solidFill>
          <a:srgbClr val="f2f2f2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405360</xdr:colOff>
      <xdr:row>13</xdr:row>
      <xdr:rowOff>345600</xdr:rowOff>
    </xdr:from>
    <xdr:to>
      <xdr:col>14</xdr:col>
      <xdr:colOff>1328760</xdr:colOff>
      <xdr:row>14</xdr:row>
      <xdr:rowOff>183600</xdr:rowOff>
    </xdr:to>
    <xdr:sp>
      <xdr:nvSpPr>
        <xdr:cNvPr id="8" name="CustomShape 1"/>
        <xdr:cNvSpPr/>
      </xdr:nvSpPr>
      <xdr:spPr>
        <a:xfrm>
          <a:off x="9095040" y="1872720"/>
          <a:ext cx="923400" cy="199800"/>
        </a:xfrm>
        <a:custGeom>
          <a:avLst/>
          <a:gdLst/>
          <a:ahLst/>
          <a:rect l="l" t="t" r="r" b="b"/>
          <a:pathLst>
            <a:path w="944880" h="248052">
              <a:moveTo>
                <a:pt x="944880" y="0"/>
              </a:moveTo>
              <a:cubicBezTo>
                <a:pt x="932180" y="1270"/>
                <a:pt x="919216" y="940"/>
                <a:pt x="906780" y="3810"/>
              </a:cubicBezTo>
              <a:cubicBezTo>
                <a:pt x="902318" y="4840"/>
                <a:pt x="899637" y="9822"/>
                <a:pt x="895350" y="11430"/>
              </a:cubicBezTo>
              <a:cubicBezTo>
                <a:pt x="889287" y="13704"/>
                <a:pt x="882610" y="13784"/>
                <a:pt x="876300" y="15240"/>
              </a:cubicBezTo>
              <a:cubicBezTo>
                <a:pt x="866096" y="17595"/>
                <a:pt x="855980" y="20320"/>
                <a:pt x="845820" y="22860"/>
              </a:cubicBezTo>
              <a:cubicBezTo>
                <a:pt x="840740" y="24130"/>
                <a:pt x="835264" y="24328"/>
                <a:pt x="830580" y="26670"/>
              </a:cubicBezTo>
              <a:cubicBezTo>
                <a:pt x="825500" y="29210"/>
                <a:pt x="820894" y="33100"/>
                <a:pt x="815340" y="34290"/>
              </a:cubicBezTo>
              <a:cubicBezTo>
                <a:pt x="802860" y="36964"/>
                <a:pt x="789862" y="36207"/>
                <a:pt x="777240" y="38100"/>
              </a:cubicBezTo>
              <a:cubicBezTo>
                <a:pt x="764432" y="40021"/>
                <a:pt x="751840" y="43180"/>
                <a:pt x="739140" y="45720"/>
              </a:cubicBezTo>
              <a:cubicBezTo>
                <a:pt x="729100" y="47728"/>
                <a:pt x="718743" y="47751"/>
                <a:pt x="708660" y="49530"/>
              </a:cubicBezTo>
              <a:cubicBezTo>
                <a:pt x="651298" y="59653"/>
                <a:pt x="697222" y="54104"/>
                <a:pt x="643890" y="64770"/>
              </a:cubicBezTo>
              <a:lnTo>
                <a:pt x="624840" y="68580"/>
              </a:lnTo>
              <a:cubicBezTo>
                <a:pt x="613391" y="71033"/>
                <a:pt x="602116" y="74374"/>
                <a:pt x="590550" y="76200"/>
              </a:cubicBezTo>
              <a:cubicBezTo>
                <a:pt x="577943" y="78191"/>
                <a:pt x="565115" y="78427"/>
                <a:pt x="552450" y="80010"/>
              </a:cubicBezTo>
              <a:cubicBezTo>
                <a:pt x="544785" y="80968"/>
                <a:pt x="537210" y="82550"/>
                <a:pt x="529590" y="83820"/>
              </a:cubicBezTo>
              <a:lnTo>
                <a:pt x="461010" y="106680"/>
              </a:lnTo>
              <a:cubicBezTo>
                <a:pt x="447445" y="111202"/>
                <a:pt x="409027" y="116962"/>
                <a:pt x="403860" y="118110"/>
              </a:cubicBezTo>
              <a:cubicBezTo>
                <a:pt x="330793" y="134347"/>
                <a:pt x="418870" y="118783"/>
                <a:pt x="354330" y="129540"/>
              </a:cubicBezTo>
              <a:cubicBezTo>
                <a:pt x="346710" y="133350"/>
                <a:pt x="339380" y="137806"/>
                <a:pt x="331470" y="140970"/>
              </a:cubicBezTo>
              <a:cubicBezTo>
                <a:pt x="326608" y="142915"/>
                <a:pt x="321265" y="143341"/>
                <a:pt x="316230" y="144780"/>
              </a:cubicBezTo>
              <a:cubicBezTo>
                <a:pt x="312368" y="145883"/>
                <a:pt x="308662" y="147487"/>
                <a:pt x="304800" y="148590"/>
              </a:cubicBezTo>
              <a:cubicBezTo>
                <a:pt x="299765" y="150029"/>
                <a:pt x="294463" y="150561"/>
                <a:pt x="289560" y="152400"/>
              </a:cubicBezTo>
              <a:cubicBezTo>
                <a:pt x="284242" y="154394"/>
                <a:pt x="279760" y="158388"/>
                <a:pt x="274320" y="160020"/>
              </a:cubicBezTo>
              <a:cubicBezTo>
                <a:pt x="264260" y="163038"/>
                <a:pt x="223195" y="166971"/>
                <a:pt x="217170" y="167640"/>
              </a:cubicBezTo>
              <a:cubicBezTo>
                <a:pt x="213360" y="168910"/>
                <a:pt x="209500" y="170040"/>
                <a:pt x="205740" y="171450"/>
              </a:cubicBezTo>
              <a:cubicBezTo>
                <a:pt x="199336" y="173851"/>
                <a:pt x="193354" y="177532"/>
                <a:pt x="186690" y="179070"/>
              </a:cubicBezTo>
              <a:cubicBezTo>
                <a:pt x="176713" y="181372"/>
                <a:pt x="166370" y="181610"/>
                <a:pt x="156210" y="182880"/>
              </a:cubicBezTo>
              <a:cubicBezTo>
                <a:pt x="152400" y="184150"/>
                <a:pt x="148540" y="185280"/>
                <a:pt x="144780" y="186690"/>
              </a:cubicBezTo>
              <a:cubicBezTo>
                <a:pt x="138376" y="189091"/>
                <a:pt x="132281" y="192345"/>
                <a:pt x="125730" y="194310"/>
              </a:cubicBezTo>
              <a:cubicBezTo>
                <a:pt x="119527" y="196171"/>
                <a:pt x="112928" y="196416"/>
                <a:pt x="106680" y="198120"/>
              </a:cubicBezTo>
              <a:cubicBezTo>
                <a:pt x="98931" y="200233"/>
                <a:pt x="83820" y="205740"/>
                <a:pt x="83820" y="205740"/>
              </a:cubicBezTo>
              <a:cubicBezTo>
                <a:pt x="80010" y="208280"/>
                <a:pt x="76486" y="211312"/>
                <a:pt x="72390" y="213360"/>
              </a:cubicBezTo>
              <a:cubicBezTo>
                <a:pt x="68798" y="215156"/>
                <a:pt x="64302" y="214942"/>
                <a:pt x="60960" y="217170"/>
              </a:cubicBezTo>
              <a:cubicBezTo>
                <a:pt x="56477" y="220159"/>
                <a:pt x="53669" y="225151"/>
                <a:pt x="49530" y="228600"/>
              </a:cubicBezTo>
              <a:cubicBezTo>
                <a:pt x="37455" y="238663"/>
                <a:pt x="31853" y="238302"/>
                <a:pt x="15240" y="243840"/>
              </a:cubicBezTo>
              <a:cubicBezTo>
                <a:pt x="2605" y="248052"/>
                <a:pt x="7826" y="247650"/>
                <a:pt x="0" y="247650"/>
              </a:cubicBezTo>
            </a:path>
          </a:pathLst>
        </a:custGeom>
        <a:solidFill>
          <a:srgbClr val="f2f2f2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222480</xdr:colOff>
      <xdr:row>13</xdr:row>
      <xdr:rowOff>277200</xdr:rowOff>
    </xdr:from>
    <xdr:to>
      <xdr:col>14</xdr:col>
      <xdr:colOff>627120</xdr:colOff>
      <xdr:row>14</xdr:row>
      <xdr:rowOff>50760</xdr:rowOff>
    </xdr:to>
    <xdr:sp>
      <xdr:nvSpPr>
        <xdr:cNvPr id="9" name="CustomShape 1"/>
        <xdr:cNvSpPr/>
      </xdr:nvSpPr>
      <xdr:spPr>
        <a:xfrm>
          <a:off x="8912160" y="1804320"/>
          <a:ext cx="404640" cy="135360"/>
        </a:xfrm>
        <a:custGeom>
          <a:avLst/>
          <a:gdLst/>
          <a:ahLst/>
          <a:rect l="l" t="t" r="r" b="b"/>
          <a:pathLst>
            <a:path w="415290" h="167948">
              <a:moveTo>
                <a:pt x="415290" y="0"/>
              </a:moveTo>
              <a:cubicBezTo>
                <a:pt x="407670" y="2540"/>
                <a:pt x="399614" y="4028"/>
                <a:pt x="392430" y="7620"/>
              </a:cubicBezTo>
              <a:cubicBezTo>
                <a:pt x="369265" y="19202"/>
                <a:pt x="373444" y="22344"/>
                <a:pt x="354330" y="34290"/>
              </a:cubicBezTo>
              <a:cubicBezTo>
                <a:pt x="349514" y="37300"/>
                <a:pt x="343906" y="38900"/>
                <a:pt x="339090" y="41910"/>
              </a:cubicBezTo>
              <a:cubicBezTo>
                <a:pt x="333705" y="45275"/>
                <a:pt x="329363" y="50190"/>
                <a:pt x="323850" y="53340"/>
              </a:cubicBezTo>
              <a:cubicBezTo>
                <a:pt x="320363" y="55333"/>
                <a:pt x="316111" y="55568"/>
                <a:pt x="312420" y="57150"/>
              </a:cubicBezTo>
              <a:cubicBezTo>
                <a:pt x="307200" y="59387"/>
                <a:pt x="302453" y="62661"/>
                <a:pt x="297180" y="64770"/>
              </a:cubicBezTo>
              <a:cubicBezTo>
                <a:pt x="289722" y="67753"/>
                <a:pt x="282112" y="70442"/>
                <a:pt x="274320" y="72390"/>
              </a:cubicBezTo>
              <a:cubicBezTo>
                <a:pt x="269240" y="73660"/>
                <a:pt x="263983" y="74361"/>
                <a:pt x="259080" y="76200"/>
              </a:cubicBezTo>
              <a:cubicBezTo>
                <a:pt x="253762" y="78194"/>
                <a:pt x="249158" y="81826"/>
                <a:pt x="243840" y="83820"/>
              </a:cubicBezTo>
              <a:cubicBezTo>
                <a:pt x="238937" y="85659"/>
                <a:pt x="233434" y="85616"/>
                <a:pt x="228600" y="87630"/>
              </a:cubicBezTo>
              <a:cubicBezTo>
                <a:pt x="195888" y="101260"/>
                <a:pt x="205394" y="102956"/>
                <a:pt x="175260" y="110490"/>
              </a:cubicBezTo>
              <a:cubicBezTo>
                <a:pt x="170180" y="111760"/>
                <a:pt x="165036" y="112795"/>
                <a:pt x="160020" y="114300"/>
              </a:cubicBezTo>
              <a:cubicBezTo>
                <a:pt x="152327" y="116608"/>
                <a:pt x="144952" y="119972"/>
                <a:pt x="137160" y="121920"/>
              </a:cubicBezTo>
              <a:cubicBezTo>
                <a:pt x="132080" y="123190"/>
                <a:pt x="127032" y="124594"/>
                <a:pt x="121920" y="125730"/>
              </a:cubicBezTo>
              <a:cubicBezTo>
                <a:pt x="104243" y="129658"/>
                <a:pt x="103891" y="128704"/>
                <a:pt x="87630" y="133350"/>
              </a:cubicBezTo>
              <a:cubicBezTo>
                <a:pt x="83768" y="134453"/>
                <a:pt x="80010" y="135890"/>
                <a:pt x="76200" y="137160"/>
              </a:cubicBezTo>
              <a:cubicBezTo>
                <a:pt x="58087" y="149235"/>
                <a:pt x="69114" y="143332"/>
                <a:pt x="41910" y="152400"/>
              </a:cubicBezTo>
              <a:lnTo>
                <a:pt x="30480" y="156210"/>
              </a:lnTo>
              <a:cubicBezTo>
                <a:pt x="26670" y="158750"/>
                <a:pt x="23259" y="162026"/>
                <a:pt x="19050" y="163830"/>
              </a:cubicBezTo>
              <a:cubicBezTo>
                <a:pt x="9441" y="167948"/>
                <a:pt x="7382" y="167640"/>
                <a:pt x="0" y="167640"/>
              </a:cubicBezTo>
            </a:path>
          </a:pathLst>
        </a:custGeom>
        <a:solidFill>
          <a:srgbClr val="f2f2f2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867960</xdr:colOff>
      <xdr:row>14</xdr:row>
      <xdr:rowOff>84960</xdr:rowOff>
    </xdr:from>
    <xdr:to>
      <xdr:col>14</xdr:col>
      <xdr:colOff>1329120</xdr:colOff>
      <xdr:row>14</xdr:row>
      <xdr:rowOff>185040</xdr:rowOff>
    </xdr:to>
    <xdr:sp>
      <xdr:nvSpPr>
        <xdr:cNvPr id="10" name="CustomShape 1"/>
        <xdr:cNvSpPr/>
      </xdr:nvSpPr>
      <xdr:spPr>
        <a:xfrm>
          <a:off x="9557640" y="1973880"/>
          <a:ext cx="461160" cy="100080"/>
        </a:xfrm>
        <a:custGeom>
          <a:avLst/>
          <a:gdLst/>
          <a:ahLst/>
          <a:rect l="l" t="t" r="r" b="b"/>
          <a:pathLst>
            <a:path w="472440" h="126217">
              <a:moveTo>
                <a:pt x="0" y="126217"/>
              </a:moveTo>
              <a:cubicBezTo>
                <a:pt x="12700" y="122407"/>
                <a:pt x="25613" y="119247"/>
                <a:pt x="38100" y="114787"/>
              </a:cubicBezTo>
              <a:cubicBezTo>
                <a:pt x="43449" y="112877"/>
                <a:pt x="48150" y="109474"/>
                <a:pt x="53340" y="107167"/>
              </a:cubicBezTo>
              <a:cubicBezTo>
                <a:pt x="59590" y="104389"/>
                <a:pt x="66140" y="102325"/>
                <a:pt x="72390" y="99547"/>
              </a:cubicBezTo>
              <a:cubicBezTo>
                <a:pt x="77580" y="97240"/>
                <a:pt x="82357" y="94036"/>
                <a:pt x="87630" y="91927"/>
              </a:cubicBezTo>
              <a:cubicBezTo>
                <a:pt x="95088" y="88944"/>
                <a:pt x="103032" y="87290"/>
                <a:pt x="110490" y="84307"/>
              </a:cubicBezTo>
              <a:cubicBezTo>
                <a:pt x="115763" y="82198"/>
                <a:pt x="120342" y="78483"/>
                <a:pt x="125730" y="76687"/>
              </a:cubicBezTo>
              <a:cubicBezTo>
                <a:pt x="131873" y="74639"/>
                <a:pt x="138458" y="74282"/>
                <a:pt x="144780" y="72877"/>
              </a:cubicBezTo>
              <a:cubicBezTo>
                <a:pt x="149892" y="71741"/>
                <a:pt x="154985" y="70506"/>
                <a:pt x="160020" y="69067"/>
              </a:cubicBezTo>
              <a:cubicBezTo>
                <a:pt x="163882" y="67964"/>
                <a:pt x="167499" y="65975"/>
                <a:pt x="171450" y="65257"/>
              </a:cubicBezTo>
              <a:cubicBezTo>
                <a:pt x="181524" y="63425"/>
                <a:pt x="191810" y="63004"/>
                <a:pt x="201930" y="61447"/>
              </a:cubicBezTo>
              <a:cubicBezTo>
                <a:pt x="208330" y="60462"/>
                <a:pt x="214580" y="58622"/>
                <a:pt x="220980" y="57637"/>
              </a:cubicBezTo>
              <a:cubicBezTo>
                <a:pt x="231100" y="56080"/>
                <a:pt x="241300" y="55097"/>
                <a:pt x="251460" y="53827"/>
              </a:cubicBezTo>
              <a:lnTo>
                <a:pt x="274320" y="46207"/>
              </a:lnTo>
              <a:cubicBezTo>
                <a:pt x="301155" y="37262"/>
                <a:pt x="284841" y="47141"/>
                <a:pt x="304800" y="38587"/>
              </a:cubicBezTo>
              <a:cubicBezTo>
                <a:pt x="310020" y="36350"/>
                <a:pt x="314767" y="33076"/>
                <a:pt x="320040" y="30967"/>
              </a:cubicBezTo>
              <a:cubicBezTo>
                <a:pt x="342675" y="21913"/>
                <a:pt x="338493" y="25151"/>
                <a:pt x="358140" y="19537"/>
              </a:cubicBezTo>
              <a:cubicBezTo>
                <a:pt x="384402" y="12034"/>
                <a:pt x="351175" y="18793"/>
                <a:pt x="392430" y="11917"/>
              </a:cubicBezTo>
              <a:cubicBezTo>
                <a:pt x="396240" y="9377"/>
                <a:pt x="399359" y="5141"/>
                <a:pt x="403860" y="4297"/>
              </a:cubicBezTo>
              <a:cubicBezTo>
                <a:pt x="426777" y="0"/>
                <a:pt x="449465" y="487"/>
                <a:pt x="472440" y="487"/>
              </a:cubicBezTo>
            </a:path>
          </a:pathLst>
        </a:custGeom>
        <a:solidFill>
          <a:srgbClr val="f2f2f2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226800</xdr:colOff>
      <xdr:row>13</xdr:row>
      <xdr:rowOff>217800</xdr:rowOff>
    </xdr:from>
    <xdr:to>
      <xdr:col>14</xdr:col>
      <xdr:colOff>623880</xdr:colOff>
      <xdr:row>13</xdr:row>
      <xdr:rowOff>272160</xdr:rowOff>
    </xdr:to>
    <xdr:sp>
      <xdr:nvSpPr>
        <xdr:cNvPr id="11" name="CustomShape 1"/>
        <xdr:cNvSpPr/>
      </xdr:nvSpPr>
      <xdr:spPr>
        <a:xfrm>
          <a:off x="8916480" y="1744920"/>
          <a:ext cx="397080" cy="54360"/>
        </a:xfrm>
        <a:custGeom>
          <a:avLst/>
          <a:gdLst/>
          <a:ahLst/>
          <a:rect l="l" t="t" r="r" b="b"/>
          <a:pathLst>
            <a:path w="407670" h="68939">
              <a:moveTo>
                <a:pt x="0" y="0"/>
              </a:moveTo>
              <a:cubicBezTo>
                <a:pt x="21590" y="1270"/>
                <a:pt x="43341" y="888"/>
                <a:pt x="64770" y="3810"/>
              </a:cubicBezTo>
              <a:cubicBezTo>
                <a:pt x="71546" y="4734"/>
                <a:pt x="77393" y="9093"/>
                <a:pt x="83820" y="11430"/>
              </a:cubicBezTo>
              <a:cubicBezTo>
                <a:pt x="91435" y="14199"/>
                <a:pt x="112065" y="21344"/>
                <a:pt x="121920" y="22860"/>
              </a:cubicBezTo>
              <a:cubicBezTo>
                <a:pt x="133287" y="24609"/>
                <a:pt x="144811" y="25150"/>
                <a:pt x="156210" y="26670"/>
              </a:cubicBezTo>
              <a:cubicBezTo>
                <a:pt x="163867" y="27691"/>
                <a:pt x="171435" y="29305"/>
                <a:pt x="179070" y="30480"/>
              </a:cubicBezTo>
              <a:cubicBezTo>
                <a:pt x="187946" y="31846"/>
                <a:pt x="196850" y="33020"/>
                <a:pt x="205740" y="34290"/>
              </a:cubicBezTo>
              <a:cubicBezTo>
                <a:pt x="235875" y="44335"/>
                <a:pt x="200812" y="33674"/>
                <a:pt x="266700" y="41910"/>
              </a:cubicBezTo>
              <a:cubicBezTo>
                <a:pt x="270685" y="42408"/>
                <a:pt x="274234" y="44746"/>
                <a:pt x="278130" y="45720"/>
              </a:cubicBezTo>
              <a:cubicBezTo>
                <a:pt x="284412" y="47291"/>
                <a:pt x="290870" y="48074"/>
                <a:pt x="297180" y="49530"/>
              </a:cubicBezTo>
              <a:cubicBezTo>
                <a:pt x="307384" y="51885"/>
                <a:pt x="317500" y="54610"/>
                <a:pt x="327660" y="57150"/>
              </a:cubicBezTo>
              <a:cubicBezTo>
                <a:pt x="331556" y="58124"/>
                <a:pt x="335129" y="60300"/>
                <a:pt x="339090" y="60960"/>
              </a:cubicBezTo>
              <a:cubicBezTo>
                <a:pt x="350434" y="62851"/>
                <a:pt x="361968" y="63344"/>
                <a:pt x="373380" y="64770"/>
              </a:cubicBezTo>
              <a:cubicBezTo>
                <a:pt x="406734" y="68939"/>
                <a:pt x="389891" y="68580"/>
                <a:pt x="407670" y="68580"/>
              </a:cubicBezTo>
            </a:path>
          </a:pathLst>
        </a:custGeom>
        <a:solidFill>
          <a:srgbClr val="f2f2f2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14</xdr:col>
      <xdr:colOff>248760</xdr:colOff>
      <xdr:row>13</xdr:row>
      <xdr:rowOff>120240</xdr:rowOff>
    </xdr:from>
    <xdr:to>
      <xdr:col>14</xdr:col>
      <xdr:colOff>1368720</xdr:colOff>
      <xdr:row>14</xdr:row>
      <xdr:rowOff>175680</xdr:rowOff>
    </xdr:to>
    <xdr:sp>
      <xdr:nvSpPr>
        <xdr:cNvPr id="12" name="CustomShape 1"/>
        <xdr:cNvSpPr/>
      </xdr:nvSpPr>
      <xdr:spPr>
        <a:xfrm>
          <a:off x="8908200" y="1647360"/>
          <a:ext cx="1119960" cy="417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219960</xdr:colOff>
      <xdr:row>13</xdr:row>
      <xdr:rowOff>28440</xdr:rowOff>
    </xdr:from>
    <xdr:to>
      <xdr:col>14</xdr:col>
      <xdr:colOff>1347120</xdr:colOff>
      <xdr:row>13</xdr:row>
      <xdr:rowOff>122040</xdr:rowOff>
    </xdr:to>
    <xdr:sp>
      <xdr:nvSpPr>
        <xdr:cNvPr id="13" name="CustomShape 1"/>
        <xdr:cNvSpPr/>
      </xdr:nvSpPr>
      <xdr:spPr>
        <a:xfrm>
          <a:off x="8879400" y="1555560"/>
          <a:ext cx="1127160" cy="93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18000" rIns="0" tIns="0" bIns="0" anchor="ctr"/>
        <a:p>
          <a:pPr algn="ctr"/>
          <a:r>
            <a:rPr b="0" lang="en-US" sz="700" spc="-1" strike="noStrike">
              <a:solidFill>
                <a:srgbClr val="000000"/>
              </a:solidFill>
              <a:latin typeface="Arial"/>
            </a:rPr>
            <a:t>Y1 po letech - přední</a:t>
          </a:r>
          <a:endParaRPr b="0" lang="en-US" sz="700" spc="-1" strike="noStrike">
            <a:latin typeface="Times New Roman"/>
          </a:endParaRPr>
        </a:p>
      </xdr:txBody>
    </xdr:sp>
    <xdr:clientData/>
  </xdr:twoCellAnchor>
  <xdr:twoCellAnchor editAs="absolute">
    <xdr:from>
      <xdr:col>14</xdr:col>
      <xdr:colOff>230040</xdr:colOff>
      <xdr:row>14</xdr:row>
      <xdr:rowOff>180720</xdr:rowOff>
    </xdr:from>
    <xdr:to>
      <xdr:col>14</xdr:col>
      <xdr:colOff>1357920</xdr:colOff>
      <xdr:row>14</xdr:row>
      <xdr:rowOff>274680</xdr:rowOff>
    </xdr:to>
    <xdr:sp>
      <xdr:nvSpPr>
        <xdr:cNvPr id="14" name="CustomShape 1"/>
        <xdr:cNvSpPr/>
      </xdr:nvSpPr>
      <xdr:spPr>
        <a:xfrm>
          <a:off x="8889480" y="2069640"/>
          <a:ext cx="1127880" cy="93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18000" rIns="0" tIns="0" bIns="0" anchor="ctr"/>
        <a:p>
          <a:pPr algn="ctr"/>
          <a:r>
            <a:rPr b="0" lang="en-US" sz="700" spc="-1" strike="noStrike">
              <a:solidFill>
                <a:srgbClr val="000000"/>
              </a:solidFill>
              <a:latin typeface="Arial"/>
            </a:rPr>
            <a:t>Y2 po letech - zadní</a:t>
          </a:r>
          <a:endParaRPr b="0" lang="en-US" sz="700" spc="-1" strike="noStrike">
            <a:latin typeface="Times New Roman"/>
          </a:endParaRPr>
        </a:p>
      </xdr:txBody>
    </xdr:sp>
    <xdr:clientData/>
  </xdr:twoCellAnchor>
  <xdr:twoCellAnchor editAs="absolute">
    <xdr:from>
      <xdr:col>13</xdr:col>
      <xdr:colOff>653400</xdr:colOff>
      <xdr:row>13</xdr:row>
      <xdr:rowOff>122760</xdr:rowOff>
    </xdr:from>
    <xdr:to>
      <xdr:col>14</xdr:col>
      <xdr:colOff>239760</xdr:colOff>
      <xdr:row>14</xdr:row>
      <xdr:rowOff>169920</xdr:rowOff>
    </xdr:to>
    <xdr:sp>
      <xdr:nvSpPr>
        <xdr:cNvPr id="15" name="CustomShape 1"/>
        <xdr:cNvSpPr/>
      </xdr:nvSpPr>
      <xdr:spPr>
        <a:xfrm>
          <a:off x="8649000" y="1649880"/>
          <a:ext cx="250200" cy="408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18000" rIns="0" tIns="0" bIns="0" anchor="ctr"/>
        <a:p>
          <a:pPr algn="ctr"/>
          <a:r>
            <a:rPr b="0" lang="en-US" sz="700" spc="-1" strike="noStrike">
              <a:solidFill>
                <a:srgbClr val="000000"/>
              </a:solidFill>
              <a:latin typeface="Arial"/>
            </a:rPr>
            <a:t>X1 přes leta - levá</a:t>
          </a:r>
          <a:endParaRPr b="0" lang="en-US" sz="700" spc="-1" strike="noStrike">
            <a:latin typeface="Times New Roman"/>
          </a:endParaRPr>
        </a:p>
      </xdr:txBody>
    </xdr:sp>
    <xdr:clientData/>
  </xdr:twoCellAnchor>
  <xdr:twoCellAnchor editAs="absolute">
    <xdr:from>
      <xdr:col>14</xdr:col>
      <xdr:colOff>1339200</xdr:colOff>
      <xdr:row>13</xdr:row>
      <xdr:rowOff>122760</xdr:rowOff>
    </xdr:from>
    <xdr:to>
      <xdr:col>15</xdr:col>
      <xdr:colOff>9720</xdr:colOff>
      <xdr:row>14</xdr:row>
      <xdr:rowOff>179640</xdr:rowOff>
    </xdr:to>
    <xdr:sp>
      <xdr:nvSpPr>
        <xdr:cNvPr id="16" name="CustomShape 1"/>
        <xdr:cNvSpPr/>
      </xdr:nvSpPr>
      <xdr:spPr>
        <a:xfrm>
          <a:off x="9998640" y="1649880"/>
          <a:ext cx="250200" cy="418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18000" rIns="0" tIns="0" bIns="0" anchor="ctr"/>
        <a:p>
          <a:pPr algn="ctr"/>
          <a:r>
            <a:rPr b="0" lang="en-US" sz="700" spc="-1" strike="noStrike">
              <a:solidFill>
                <a:srgbClr val="000000"/>
              </a:solidFill>
              <a:latin typeface="Arial"/>
            </a:rPr>
            <a:t>X2 přes leta - pravá</a:t>
          </a:r>
          <a:endParaRPr b="0" lang="en-US" sz="700" spc="-1" strike="noStrike">
            <a:latin typeface="Times New Roman"/>
          </a:endParaRPr>
        </a:p>
      </xdr:txBody>
    </xdr:sp>
    <xdr:clientData/>
  </xdr:twoCellAnchor>
  <xdr:twoCellAnchor editAs="absolute">
    <xdr:from>
      <xdr:col>14</xdr:col>
      <xdr:colOff>237960</xdr:colOff>
      <xdr:row>13</xdr:row>
      <xdr:rowOff>141840</xdr:rowOff>
    </xdr:from>
    <xdr:to>
      <xdr:col>14</xdr:col>
      <xdr:colOff>1339920</xdr:colOff>
      <xdr:row>13</xdr:row>
      <xdr:rowOff>268920</xdr:rowOff>
    </xdr:to>
    <xdr:sp>
      <xdr:nvSpPr>
        <xdr:cNvPr id="17" name="CustomShape 1"/>
        <xdr:cNvSpPr/>
      </xdr:nvSpPr>
      <xdr:spPr>
        <a:xfrm>
          <a:off x="8897400" y="1668960"/>
          <a:ext cx="1101960" cy="127080"/>
        </a:xfrm>
        <a:custGeom>
          <a:avLst/>
          <a:gdLst/>
          <a:ahLst/>
          <a:rect l="l" t="t" r="r" b="b"/>
          <a:pathLst>
            <a:path w="1127760" h="157979">
              <a:moveTo>
                <a:pt x="0" y="0"/>
              </a:moveTo>
              <a:cubicBezTo>
                <a:pt x="12700" y="1270"/>
                <a:pt x="25449" y="2123"/>
                <a:pt x="38100" y="3810"/>
              </a:cubicBezTo>
              <a:cubicBezTo>
                <a:pt x="44519" y="4666"/>
                <a:pt x="50710" y="6942"/>
                <a:pt x="57150" y="7620"/>
              </a:cubicBezTo>
              <a:cubicBezTo>
                <a:pt x="175515" y="20079"/>
                <a:pt x="64597" y="4874"/>
                <a:pt x="137160" y="15240"/>
              </a:cubicBezTo>
              <a:cubicBezTo>
                <a:pt x="159905" y="22822"/>
                <a:pt x="143438" y="18220"/>
                <a:pt x="182880" y="22860"/>
              </a:cubicBezTo>
              <a:lnTo>
                <a:pt x="213360" y="26670"/>
              </a:lnTo>
              <a:cubicBezTo>
                <a:pt x="220980" y="29210"/>
                <a:pt x="228297" y="32970"/>
                <a:pt x="236220" y="34290"/>
              </a:cubicBezTo>
              <a:cubicBezTo>
                <a:pt x="259218" y="38123"/>
                <a:pt x="359195" y="41612"/>
                <a:pt x="365760" y="41910"/>
              </a:cubicBezTo>
              <a:cubicBezTo>
                <a:pt x="373380" y="44450"/>
                <a:pt x="380794" y="47724"/>
                <a:pt x="388620" y="49530"/>
              </a:cubicBezTo>
              <a:cubicBezTo>
                <a:pt x="400806" y="52342"/>
                <a:pt x="439493" y="55709"/>
                <a:pt x="449580" y="57150"/>
              </a:cubicBezTo>
              <a:cubicBezTo>
                <a:pt x="464875" y="59335"/>
                <a:pt x="480060" y="62230"/>
                <a:pt x="495300" y="64770"/>
              </a:cubicBezTo>
              <a:cubicBezTo>
                <a:pt x="513016" y="67723"/>
                <a:pt x="530860" y="69850"/>
                <a:pt x="548640" y="72390"/>
              </a:cubicBezTo>
              <a:lnTo>
                <a:pt x="575310" y="76200"/>
              </a:lnTo>
              <a:cubicBezTo>
                <a:pt x="580390" y="78740"/>
                <a:pt x="585110" y="82188"/>
                <a:pt x="590550" y="83820"/>
              </a:cubicBezTo>
              <a:cubicBezTo>
                <a:pt x="597949" y="86040"/>
                <a:pt x="605869" y="85954"/>
                <a:pt x="613410" y="87630"/>
              </a:cubicBezTo>
              <a:cubicBezTo>
                <a:pt x="617330" y="88501"/>
                <a:pt x="620944" y="90466"/>
                <a:pt x="624840" y="91440"/>
              </a:cubicBezTo>
              <a:cubicBezTo>
                <a:pt x="631122" y="93011"/>
                <a:pt x="637608" y="93679"/>
                <a:pt x="643890" y="95250"/>
              </a:cubicBezTo>
              <a:cubicBezTo>
                <a:pt x="647786" y="96224"/>
                <a:pt x="651400" y="98189"/>
                <a:pt x="655320" y="99060"/>
              </a:cubicBezTo>
              <a:cubicBezTo>
                <a:pt x="662861" y="100736"/>
                <a:pt x="670579" y="101488"/>
                <a:pt x="678180" y="102870"/>
              </a:cubicBezTo>
              <a:cubicBezTo>
                <a:pt x="684551" y="104028"/>
                <a:pt x="690908" y="105275"/>
                <a:pt x="697230" y="106680"/>
              </a:cubicBezTo>
              <a:cubicBezTo>
                <a:pt x="702342" y="107816"/>
                <a:pt x="707435" y="109051"/>
                <a:pt x="712470" y="110490"/>
              </a:cubicBezTo>
              <a:cubicBezTo>
                <a:pt x="725153" y="114114"/>
                <a:pt x="724847" y="115728"/>
                <a:pt x="739140" y="118110"/>
              </a:cubicBezTo>
              <a:cubicBezTo>
                <a:pt x="749240" y="119793"/>
                <a:pt x="759460" y="120650"/>
                <a:pt x="769620" y="121920"/>
              </a:cubicBezTo>
              <a:cubicBezTo>
                <a:pt x="809131" y="135090"/>
                <a:pt x="766259" y="121955"/>
                <a:pt x="864870" y="129540"/>
              </a:cubicBezTo>
              <a:cubicBezTo>
                <a:pt x="870091" y="129942"/>
                <a:pt x="874914" y="132701"/>
                <a:pt x="880110" y="133350"/>
              </a:cubicBezTo>
              <a:cubicBezTo>
                <a:pt x="945724" y="141552"/>
                <a:pt x="963599" y="141354"/>
                <a:pt x="1028700" y="144780"/>
              </a:cubicBezTo>
              <a:cubicBezTo>
                <a:pt x="1036320" y="146050"/>
                <a:pt x="1044066" y="146716"/>
                <a:pt x="1051560" y="148590"/>
              </a:cubicBezTo>
              <a:cubicBezTo>
                <a:pt x="1059352" y="150538"/>
                <a:pt x="1066428" y="155411"/>
                <a:pt x="1074420" y="156210"/>
              </a:cubicBezTo>
              <a:cubicBezTo>
                <a:pt x="1092112" y="157979"/>
                <a:pt x="1109980" y="156210"/>
                <a:pt x="1127760" y="156210"/>
              </a:cubicBezTo>
            </a:path>
          </a:pathLst>
        </a:custGeom>
        <a:solidFill>
          <a:srgbClr val="f2f2f2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241560</xdr:colOff>
      <xdr:row>13</xdr:row>
      <xdr:rowOff>272160</xdr:rowOff>
    </xdr:from>
    <xdr:to>
      <xdr:col>14</xdr:col>
      <xdr:colOff>1343520</xdr:colOff>
      <xdr:row>14</xdr:row>
      <xdr:rowOff>119880</xdr:rowOff>
    </xdr:to>
    <xdr:sp>
      <xdr:nvSpPr>
        <xdr:cNvPr id="18" name="CustomShape 1"/>
        <xdr:cNvSpPr/>
      </xdr:nvSpPr>
      <xdr:spPr>
        <a:xfrm>
          <a:off x="8901000" y="1799280"/>
          <a:ext cx="1101960" cy="209520"/>
        </a:xfrm>
        <a:custGeom>
          <a:avLst/>
          <a:gdLst/>
          <a:ahLst/>
          <a:rect l="l" t="t" r="r" b="b"/>
          <a:pathLst>
            <a:path w="1127760" h="259080">
              <a:moveTo>
                <a:pt x="1127760" y="0"/>
              </a:moveTo>
              <a:cubicBezTo>
                <a:pt x="1118870" y="1270"/>
                <a:pt x="1109896" y="2049"/>
                <a:pt x="1101090" y="3810"/>
              </a:cubicBezTo>
              <a:cubicBezTo>
                <a:pt x="1089921" y="6044"/>
                <a:pt x="1085263" y="10593"/>
                <a:pt x="1074420" y="15240"/>
              </a:cubicBezTo>
              <a:cubicBezTo>
                <a:pt x="1064461" y="19508"/>
                <a:pt x="1058491" y="19638"/>
                <a:pt x="1047750" y="22860"/>
              </a:cubicBezTo>
              <a:cubicBezTo>
                <a:pt x="1037292" y="25997"/>
                <a:pt x="1021359" y="32534"/>
                <a:pt x="1009650" y="34290"/>
              </a:cubicBezTo>
              <a:cubicBezTo>
                <a:pt x="939472" y="44817"/>
                <a:pt x="937787" y="42364"/>
                <a:pt x="857250" y="45720"/>
              </a:cubicBezTo>
              <a:cubicBezTo>
                <a:pt x="801279" y="51317"/>
                <a:pt x="831785" y="47725"/>
                <a:pt x="765810" y="57150"/>
              </a:cubicBezTo>
              <a:cubicBezTo>
                <a:pt x="719275" y="63798"/>
                <a:pt x="671830" y="59690"/>
                <a:pt x="624840" y="60960"/>
              </a:cubicBezTo>
              <a:cubicBezTo>
                <a:pt x="584631" y="71012"/>
                <a:pt x="631297" y="60345"/>
                <a:pt x="544830" y="68580"/>
              </a:cubicBezTo>
              <a:cubicBezTo>
                <a:pt x="539617" y="69076"/>
                <a:pt x="534725" y="71363"/>
                <a:pt x="529590" y="72390"/>
              </a:cubicBezTo>
              <a:cubicBezTo>
                <a:pt x="522015" y="73905"/>
                <a:pt x="514305" y="74685"/>
                <a:pt x="506730" y="76200"/>
              </a:cubicBezTo>
              <a:cubicBezTo>
                <a:pt x="494770" y="78592"/>
                <a:pt x="490954" y="80189"/>
                <a:pt x="480060" y="83820"/>
              </a:cubicBezTo>
              <a:cubicBezTo>
                <a:pt x="458957" y="97889"/>
                <a:pt x="478622" y="87037"/>
                <a:pt x="445770" y="95250"/>
              </a:cubicBezTo>
              <a:cubicBezTo>
                <a:pt x="437978" y="97198"/>
                <a:pt x="422910" y="102870"/>
                <a:pt x="422910" y="102870"/>
              </a:cubicBezTo>
              <a:cubicBezTo>
                <a:pt x="419100" y="105410"/>
                <a:pt x="415206" y="107828"/>
                <a:pt x="411480" y="110490"/>
              </a:cubicBezTo>
              <a:cubicBezTo>
                <a:pt x="399623" y="118959"/>
                <a:pt x="390831" y="127287"/>
                <a:pt x="377190" y="133350"/>
              </a:cubicBezTo>
              <a:cubicBezTo>
                <a:pt x="372405" y="135477"/>
                <a:pt x="366985" y="135721"/>
                <a:pt x="361950" y="137160"/>
              </a:cubicBezTo>
              <a:cubicBezTo>
                <a:pt x="358088" y="138263"/>
                <a:pt x="354330" y="139700"/>
                <a:pt x="350520" y="140970"/>
              </a:cubicBezTo>
              <a:cubicBezTo>
                <a:pt x="327357" y="156412"/>
                <a:pt x="351968" y="141856"/>
                <a:pt x="323850" y="152400"/>
              </a:cubicBezTo>
              <a:cubicBezTo>
                <a:pt x="307103" y="158680"/>
                <a:pt x="311249" y="159601"/>
                <a:pt x="297180" y="167640"/>
              </a:cubicBezTo>
              <a:cubicBezTo>
                <a:pt x="292249" y="170458"/>
                <a:pt x="287258" y="173266"/>
                <a:pt x="281940" y="175260"/>
              </a:cubicBezTo>
              <a:cubicBezTo>
                <a:pt x="277037" y="177099"/>
                <a:pt x="271735" y="177631"/>
                <a:pt x="266700" y="179070"/>
              </a:cubicBezTo>
              <a:cubicBezTo>
                <a:pt x="228439" y="190002"/>
                <a:pt x="287673" y="174779"/>
                <a:pt x="240030" y="186690"/>
              </a:cubicBezTo>
              <a:cubicBezTo>
                <a:pt x="233680" y="190500"/>
                <a:pt x="227604" y="194808"/>
                <a:pt x="220980" y="198120"/>
              </a:cubicBezTo>
              <a:cubicBezTo>
                <a:pt x="217388" y="199916"/>
                <a:pt x="213142" y="200134"/>
                <a:pt x="209550" y="201930"/>
              </a:cubicBezTo>
              <a:cubicBezTo>
                <a:pt x="184619" y="214395"/>
                <a:pt x="211969" y="204128"/>
                <a:pt x="186690" y="220980"/>
              </a:cubicBezTo>
              <a:cubicBezTo>
                <a:pt x="183348" y="223208"/>
                <a:pt x="178951" y="223208"/>
                <a:pt x="175260" y="224790"/>
              </a:cubicBezTo>
              <a:cubicBezTo>
                <a:pt x="170040" y="227027"/>
                <a:pt x="165408" y="230614"/>
                <a:pt x="160020" y="232410"/>
              </a:cubicBezTo>
              <a:cubicBezTo>
                <a:pt x="150085" y="235722"/>
                <a:pt x="139475" y="236718"/>
                <a:pt x="129540" y="240030"/>
              </a:cubicBezTo>
              <a:lnTo>
                <a:pt x="106680" y="247650"/>
              </a:lnTo>
              <a:cubicBezTo>
                <a:pt x="81350" y="256093"/>
                <a:pt x="53340" y="250190"/>
                <a:pt x="26670" y="251460"/>
              </a:cubicBezTo>
              <a:cubicBezTo>
                <a:pt x="21590" y="252730"/>
                <a:pt x="16465" y="253831"/>
                <a:pt x="11430" y="255270"/>
              </a:cubicBezTo>
              <a:cubicBezTo>
                <a:pt x="7568" y="256373"/>
                <a:pt x="0" y="259080"/>
                <a:pt x="0" y="259080"/>
              </a:cubicBezTo>
            </a:path>
          </a:pathLst>
        </a:custGeom>
        <a:solidFill>
          <a:srgbClr val="f2f2f2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775800</xdr:colOff>
      <xdr:row>13</xdr:row>
      <xdr:rowOff>126360</xdr:rowOff>
    </xdr:from>
    <xdr:to>
      <xdr:col>14</xdr:col>
      <xdr:colOff>1355040</xdr:colOff>
      <xdr:row>13</xdr:row>
      <xdr:rowOff>214920</xdr:rowOff>
    </xdr:to>
    <xdr:sp>
      <xdr:nvSpPr>
        <xdr:cNvPr id="19" name="CustomShape 1"/>
        <xdr:cNvSpPr/>
      </xdr:nvSpPr>
      <xdr:spPr>
        <a:xfrm>
          <a:off x="9435240" y="1653480"/>
          <a:ext cx="579240" cy="88560"/>
        </a:xfrm>
        <a:custGeom>
          <a:avLst/>
          <a:gdLst/>
          <a:ahLst/>
          <a:rect l="l" t="t" r="r" b="b"/>
          <a:pathLst>
            <a:path w="594360" h="110911">
              <a:moveTo>
                <a:pt x="0" y="0"/>
              </a:moveTo>
              <a:cubicBezTo>
                <a:pt x="3810" y="3810"/>
                <a:pt x="6752" y="8757"/>
                <a:pt x="11430" y="11430"/>
              </a:cubicBezTo>
              <a:cubicBezTo>
                <a:pt x="15976" y="14028"/>
                <a:pt x="21635" y="13801"/>
                <a:pt x="26670" y="15240"/>
              </a:cubicBezTo>
              <a:cubicBezTo>
                <a:pt x="30532" y="16343"/>
                <a:pt x="34238" y="17947"/>
                <a:pt x="38100" y="19050"/>
              </a:cubicBezTo>
              <a:cubicBezTo>
                <a:pt x="43135" y="20489"/>
                <a:pt x="48372" y="21204"/>
                <a:pt x="53340" y="22860"/>
              </a:cubicBezTo>
              <a:cubicBezTo>
                <a:pt x="59828" y="25023"/>
                <a:pt x="65839" y="28515"/>
                <a:pt x="72390" y="30480"/>
              </a:cubicBezTo>
              <a:cubicBezTo>
                <a:pt x="88590" y="35340"/>
                <a:pt x="105396" y="35002"/>
                <a:pt x="121920" y="38100"/>
              </a:cubicBezTo>
              <a:cubicBezTo>
                <a:pt x="132213" y="40030"/>
                <a:pt x="142107" y="43790"/>
                <a:pt x="152400" y="45720"/>
              </a:cubicBezTo>
              <a:cubicBezTo>
                <a:pt x="170662" y="49144"/>
                <a:pt x="213590" y="52089"/>
                <a:pt x="228600" y="53340"/>
              </a:cubicBezTo>
              <a:lnTo>
                <a:pt x="262890" y="60960"/>
              </a:lnTo>
              <a:cubicBezTo>
                <a:pt x="267992" y="62137"/>
                <a:pt x="272940" y="64078"/>
                <a:pt x="278130" y="64770"/>
              </a:cubicBezTo>
              <a:cubicBezTo>
                <a:pt x="292035" y="66624"/>
                <a:pt x="306070" y="67310"/>
                <a:pt x="320040" y="68580"/>
              </a:cubicBezTo>
              <a:cubicBezTo>
                <a:pt x="397918" y="84156"/>
                <a:pt x="316064" y="69725"/>
                <a:pt x="434340" y="80010"/>
              </a:cubicBezTo>
              <a:cubicBezTo>
                <a:pt x="438341" y="80358"/>
                <a:pt x="441895" y="82763"/>
                <a:pt x="445770" y="83820"/>
              </a:cubicBezTo>
              <a:cubicBezTo>
                <a:pt x="455874" y="86576"/>
                <a:pt x="465883" y="89959"/>
                <a:pt x="476250" y="91440"/>
              </a:cubicBezTo>
              <a:cubicBezTo>
                <a:pt x="492642" y="93782"/>
                <a:pt x="509270" y="93980"/>
                <a:pt x="525780" y="95250"/>
              </a:cubicBezTo>
              <a:cubicBezTo>
                <a:pt x="553852" y="104607"/>
                <a:pt x="556872" y="107595"/>
                <a:pt x="582930" y="110490"/>
              </a:cubicBezTo>
              <a:cubicBezTo>
                <a:pt x="586717" y="110911"/>
                <a:pt x="590550" y="110490"/>
                <a:pt x="594360" y="110490"/>
              </a:cubicBezTo>
            </a:path>
          </a:pathLst>
        </a:custGeom>
        <a:solidFill>
          <a:srgbClr val="f2f2f2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424440</xdr:colOff>
      <xdr:row>13</xdr:row>
      <xdr:rowOff>334440</xdr:rowOff>
    </xdr:from>
    <xdr:to>
      <xdr:col>14</xdr:col>
      <xdr:colOff>1347480</xdr:colOff>
      <xdr:row>14</xdr:row>
      <xdr:rowOff>172800</xdr:rowOff>
    </xdr:to>
    <xdr:sp>
      <xdr:nvSpPr>
        <xdr:cNvPr id="20" name="CustomShape 1"/>
        <xdr:cNvSpPr/>
      </xdr:nvSpPr>
      <xdr:spPr>
        <a:xfrm>
          <a:off x="9083880" y="1861560"/>
          <a:ext cx="923040" cy="200160"/>
        </a:xfrm>
        <a:custGeom>
          <a:avLst/>
          <a:gdLst/>
          <a:ahLst/>
          <a:rect l="l" t="t" r="r" b="b"/>
          <a:pathLst>
            <a:path w="944880" h="248052">
              <a:moveTo>
                <a:pt x="944880" y="0"/>
              </a:moveTo>
              <a:cubicBezTo>
                <a:pt x="932180" y="1270"/>
                <a:pt x="919216" y="940"/>
                <a:pt x="906780" y="3810"/>
              </a:cubicBezTo>
              <a:cubicBezTo>
                <a:pt x="902318" y="4840"/>
                <a:pt x="899637" y="9822"/>
                <a:pt x="895350" y="11430"/>
              </a:cubicBezTo>
              <a:cubicBezTo>
                <a:pt x="889287" y="13704"/>
                <a:pt x="882610" y="13784"/>
                <a:pt x="876300" y="15240"/>
              </a:cubicBezTo>
              <a:cubicBezTo>
                <a:pt x="866096" y="17595"/>
                <a:pt x="855980" y="20320"/>
                <a:pt x="845820" y="22860"/>
              </a:cubicBezTo>
              <a:cubicBezTo>
                <a:pt x="840740" y="24130"/>
                <a:pt x="835264" y="24328"/>
                <a:pt x="830580" y="26670"/>
              </a:cubicBezTo>
              <a:cubicBezTo>
                <a:pt x="825500" y="29210"/>
                <a:pt x="820894" y="33100"/>
                <a:pt x="815340" y="34290"/>
              </a:cubicBezTo>
              <a:cubicBezTo>
                <a:pt x="802860" y="36964"/>
                <a:pt x="789862" y="36207"/>
                <a:pt x="777240" y="38100"/>
              </a:cubicBezTo>
              <a:cubicBezTo>
                <a:pt x="764432" y="40021"/>
                <a:pt x="751840" y="43180"/>
                <a:pt x="739140" y="45720"/>
              </a:cubicBezTo>
              <a:cubicBezTo>
                <a:pt x="729100" y="47728"/>
                <a:pt x="718743" y="47751"/>
                <a:pt x="708660" y="49530"/>
              </a:cubicBezTo>
              <a:cubicBezTo>
                <a:pt x="651298" y="59653"/>
                <a:pt x="697222" y="54104"/>
                <a:pt x="643890" y="64770"/>
              </a:cubicBezTo>
              <a:lnTo>
                <a:pt x="624840" y="68580"/>
              </a:lnTo>
              <a:cubicBezTo>
                <a:pt x="613391" y="71033"/>
                <a:pt x="602116" y="74374"/>
                <a:pt x="590550" y="76200"/>
              </a:cubicBezTo>
              <a:cubicBezTo>
                <a:pt x="577943" y="78191"/>
                <a:pt x="565115" y="78427"/>
                <a:pt x="552450" y="80010"/>
              </a:cubicBezTo>
              <a:cubicBezTo>
                <a:pt x="544785" y="80968"/>
                <a:pt x="537210" y="82550"/>
                <a:pt x="529590" y="83820"/>
              </a:cubicBezTo>
              <a:lnTo>
                <a:pt x="461010" y="106680"/>
              </a:lnTo>
              <a:cubicBezTo>
                <a:pt x="447445" y="111202"/>
                <a:pt x="409027" y="116962"/>
                <a:pt x="403860" y="118110"/>
              </a:cubicBezTo>
              <a:cubicBezTo>
                <a:pt x="330793" y="134347"/>
                <a:pt x="418870" y="118783"/>
                <a:pt x="354330" y="129540"/>
              </a:cubicBezTo>
              <a:cubicBezTo>
                <a:pt x="346710" y="133350"/>
                <a:pt x="339380" y="137806"/>
                <a:pt x="331470" y="140970"/>
              </a:cubicBezTo>
              <a:cubicBezTo>
                <a:pt x="326608" y="142915"/>
                <a:pt x="321265" y="143341"/>
                <a:pt x="316230" y="144780"/>
              </a:cubicBezTo>
              <a:cubicBezTo>
                <a:pt x="312368" y="145883"/>
                <a:pt x="308662" y="147487"/>
                <a:pt x="304800" y="148590"/>
              </a:cubicBezTo>
              <a:cubicBezTo>
                <a:pt x="299765" y="150029"/>
                <a:pt x="294463" y="150561"/>
                <a:pt x="289560" y="152400"/>
              </a:cubicBezTo>
              <a:cubicBezTo>
                <a:pt x="284242" y="154394"/>
                <a:pt x="279760" y="158388"/>
                <a:pt x="274320" y="160020"/>
              </a:cubicBezTo>
              <a:cubicBezTo>
                <a:pt x="264260" y="163038"/>
                <a:pt x="223195" y="166971"/>
                <a:pt x="217170" y="167640"/>
              </a:cubicBezTo>
              <a:cubicBezTo>
                <a:pt x="213360" y="168910"/>
                <a:pt x="209500" y="170040"/>
                <a:pt x="205740" y="171450"/>
              </a:cubicBezTo>
              <a:cubicBezTo>
                <a:pt x="199336" y="173851"/>
                <a:pt x="193354" y="177532"/>
                <a:pt x="186690" y="179070"/>
              </a:cubicBezTo>
              <a:cubicBezTo>
                <a:pt x="176713" y="181372"/>
                <a:pt x="166370" y="181610"/>
                <a:pt x="156210" y="182880"/>
              </a:cubicBezTo>
              <a:cubicBezTo>
                <a:pt x="152400" y="184150"/>
                <a:pt x="148540" y="185280"/>
                <a:pt x="144780" y="186690"/>
              </a:cubicBezTo>
              <a:cubicBezTo>
                <a:pt x="138376" y="189091"/>
                <a:pt x="132281" y="192345"/>
                <a:pt x="125730" y="194310"/>
              </a:cubicBezTo>
              <a:cubicBezTo>
                <a:pt x="119527" y="196171"/>
                <a:pt x="112928" y="196416"/>
                <a:pt x="106680" y="198120"/>
              </a:cubicBezTo>
              <a:cubicBezTo>
                <a:pt x="98931" y="200233"/>
                <a:pt x="83820" y="205740"/>
                <a:pt x="83820" y="205740"/>
              </a:cubicBezTo>
              <a:cubicBezTo>
                <a:pt x="80010" y="208280"/>
                <a:pt x="76486" y="211312"/>
                <a:pt x="72390" y="213360"/>
              </a:cubicBezTo>
              <a:cubicBezTo>
                <a:pt x="68798" y="215156"/>
                <a:pt x="64302" y="214942"/>
                <a:pt x="60960" y="217170"/>
              </a:cubicBezTo>
              <a:cubicBezTo>
                <a:pt x="56477" y="220159"/>
                <a:pt x="53669" y="225151"/>
                <a:pt x="49530" y="228600"/>
              </a:cubicBezTo>
              <a:cubicBezTo>
                <a:pt x="37455" y="238663"/>
                <a:pt x="31853" y="238302"/>
                <a:pt x="15240" y="243840"/>
              </a:cubicBezTo>
              <a:cubicBezTo>
                <a:pt x="2605" y="248052"/>
                <a:pt x="7826" y="247650"/>
                <a:pt x="0" y="247650"/>
              </a:cubicBezTo>
            </a:path>
          </a:pathLst>
        </a:custGeom>
        <a:solidFill>
          <a:srgbClr val="f2f2f2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241560</xdr:colOff>
      <xdr:row>13</xdr:row>
      <xdr:rowOff>266400</xdr:rowOff>
    </xdr:from>
    <xdr:to>
      <xdr:col>14</xdr:col>
      <xdr:colOff>646200</xdr:colOff>
      <xdr:row>14</xdr:row>
      <xdr:rowOff>39960</xdr:rowOff>
    </xdr:to>
    <xdr:sp>
      <xdr:nvSpPr>
        <xdr:cNvPr id="21" name="CustomShape 1"/>
        <xdr:cNvSpPr/>
      </xdr:nvSpPr>
      <xdr:spPr>
        <a:xfrm>
          <a:off x="8901000" y="1793520"/>
          <a:ext cx="404640" cy="135360"/>
        </a:xfrm>
        <a:custGeom>
          <a:avLst/>
          <a:gdLst/>
          <a:ahLst/>
          <a:rect l="l" t="t" r="r" b="b"/>
          <a:pathLst>
            <a:path w="415290" h="167948">
              <a:moveTo>
                <a:pt x="415290" y="0"/>
              </a:moveTo>
              <a:cubicBezTo>
                <a:pt x="407670" y="2540"/>
                <a:pt x="399614" y="4028"/>
                <a:pt x="392430" y="7620"/>
              </a:cubicBezTo>
              <a:cubicBezTo>
                <a:pt x="369265" y="19202"/>
                <a:pt x="373444" y="22344"/>
                <a:pt x="354330" y="34290"/>
              </a:cubicBezTo>
              <a:cubicBezTo>
                <a:pt x="349514" y="37300"/>
                <a:pt x="343906" y="38900"/>
                <a:pt x="339090" y="41910"/>
              </a:cubicBezTo>
              <a:cubicBezTo>
                <a:pt x="333705" y="45275"/>
                <a:pt x="329363" y="50190"/>
                <a:pt x="323850" y="53340"/>
              </a:cubicBezTo>
              <a:cubicBezTo>
                <a:pt x="320363" y="55333"/>
                <a:pt x="316111" y="55568"/>
                <a:pt x="312420" y="57150"/>
              </a:cubicBezTo>
              <a:cubicBezTo>
                <a:pt x="307200" y="59387"/>
                <a:pt x="302453" y="62661"/>
                <a:pt x="297180" y="64770"/>
              </a:cubicBezTo>
              <a:cubicBezTo>
                <a:pt x="289722" y="67753"/>
                <a:pt x="282112" y="70442"/>
                <a:pt x="274320" y="72390"/>
              </a:cubicBezTo>
              <a:cubicBezTo>
                <a:pt x="269240" y="73660"/>
                <a:pt x="263983" y="74361"/>
                <a:pt x="259080" y="76200"/>
              </a:cubicBezTo>
              <a:cubicBezTo>
                <a:pt x="253762" y="78194"/>
                <a:pt x="249158" y="81826"/>
                <a:pt x="243840" y="83820"/>
              </a:cubicBezTo>
              <a:cubicBezTo>
                <a:pt x="238937" y="85659"/>
                <a:pt x="233434" y="85616"/>
                <a:pt x="228600" y="87630"/>
              </a:cubicBezTo>
              <a:cubicBezTo>
                <a:pt x="195888" y="101260"/>
                <a:pt x="205394" y="102956"/>
                <a:pt x="175260" y="110490"/>
              </a:cubicBezTo>
              <a:cubicBezTo>
                <a:pt x="170180" y="111760"/>
                <a:pt x="165036" y="112795"/>
                <a:pt x="160020" y="114300"/>
              </a:cubicBezTo>
              <a:cubicBezTo>
                <a:pt x="152327" y="116608"/>
                <a:pt x="144952" y="119972"/>
                <a:pt x="137160" y="121920"/>
              </a:cubicBezTo>
              <a:cubicBezTo>
                <a:pt x="132080" y="123190"/>
                <a:pt x="127032" y="124594"/>
                <a:pt x="121920" y="125730"/>
              </a:cubicBezTo>
              <a:cubicBezTo>
                <a:pt x="104243" y="129658"/>
                <a:pt x="103891" y="128704"/>
                <a:pt x="87630" y="133350"/>
              </a:cubicBezTo>
              <a:cubicBezTo>
                <a:pt x="83768" y="134453"/>
                <a:pt x="80010" y="135890"/>
                <a:pt x="76200" y="137160"/>
              </a:cubicBezTo>
              <a:cubicBezTo>
                <a:pt x="58087" y="149235"/>
                <a:pt x="69114" y="143332"/>
                <a:pt x="41910" y="152400"/>
              </a:cubicBezTo>
              <a:lnTo>
                <a:pt x="30480" y="156210"/>
              </a:lnTo>
              <a:cubicBezTo>
                <a:pt x="26670" y="158750"/>
                <a:pt x="23259" y="162026"/>
                <a:pt x="19050" y="163830"/>
              </a:cubicBezTo>
              <a:cubicBezTo>
                <a:pt x="9441" y="167948"/>
                <a:pt x="7382" y="167640"/>
                <a:pt x="0" y="167640"/>
              </a:cubicBezTo>
            </a:path>
          </a:pathLst>
        </a:custGeom>
        <a:solidFill>
          <a:srgbClr val="f2f2f2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886680</xdr:colOff>
      <xdr:row>14</xdr:row>
      <xdr:rowOff>75600</xdr:rowOff>
    </xdr:from>
    <xdr:to>
      <xdr:col>14</xdr:col>
      <xdr:colOff>1347840</xdr:colOff>
      <xdr:row>14</xdr:row>
      <xdr:rowOff>176040</xdr:rowOff>
    </xdr:to>
    <xdr:sp>
      <xdr:nvSpPr>
        <xdr:cNvPr id="22" name="CustomShape 1"/>
        <xdr:cNvSpPr/>
      </xdr:nvSpPr>
      <xdr:spPr>
        <a:xfrm>
          <a:off x="9546120" y="1964520"/>
          <a:ext cx="461160" cy="100440"/>
        </a:xfrm>
        <a:custGeom>
          <a:avLst/>
          <a:gdLst/>
          <a:ahLst/>
          <a:rect l="l" t="t" r="r" b="b"/>
          <a:pathLst>
            <a:path w="472440" h="126217">
              <a:moveTo>
                <a:pt x="0" y="126217"/>
              </a:moveTo>
              <a:cubicBezTo>
                <a:pt x="12700" y="122407"/>
                <a:pt x="25613" y="119247"/>
                <a:pt x="38100" y="114787"/>
              </a:cubicBezTo>
              <a:cubicBezTo>
                <a:pt x="43449" y="112877"/>
                <a:pt x="48150" y="109474"/>
                <a:pt x="53340" y="107167"/>
              </a:cubicBezTo>
              <a:cubicBezTo>
                <a:pt x="59590" y="104389"/>
                <a:pt x="66140" y="102325"/>
                <a:pt x="72390" y="99547"/>
              </a:cubicBezTo>
              <a:cubicBezTo>
                <a:pt x="77580" y="97240"/>
                <a:pt x="82357" y="94036"/>
                <a:pt x="87630" y="91927"/>
              </a:cubicBezTo>
              <a:cubicBezTo>
                <a:pt x="95088" y="88944"/>
                <a:pt x="103032" y="87290"/>
                <a:pt x="110490" y="84307"/>
              </a:cubicBezTo>
              <a:cubicBezTo>
                <a:pt x="115763" y="82198"/>
                <a:pt x="120342" y="78483"/>
                <a:pt x="125730" y="76687"/>
              </a:cubicBezTo>
              <a:cubicBezTo>
                <a:pt x="131873" y="74639"/>
                <a:pt x="138458" y="74282"/>
                <a:pt x="144780" y="72877"/>
              </a:cubicBezTo>
              <a:cubicBezTo>
                <a:pt x="149892" y="71741"/>
                <a:pt x="154985" y="70506"/>
                <a:pt x="160020" y="69067"/>
              </a:cubicBezTo>
              <a:cubicBezTo>
                <a:pt x="163882" y="67964"/>
                <a:pt x="167499" y="65975"/>
                <a:pt x="171450" y="65257"/>
              </a:cubicBezTo>
              <a:cubicBezTo>
                <a:pt x="181524" y="63425"/>
                <a:pt x="191810" y="63004"/>
                <a:pt x="201930" y="61447"/>
              </a:cubicBezTo>
              <a:cubicBezTo>
                <a:pt x="208330" y="60462"/>
                <a:pt x="214580" y="58622"/>
                <a:pt x="220980" y="57637"/>
              </a:cubicBezTo>
              <a:cubicBezTo>
                <a:pt x="231100" y="56080"/>
                <a:pt x="241300" y="55097"/>
                <a:pt x="251460" y="53827"/>
              </a:cubicBezTo>
              <a:lnTo>
                <a:pt x="274320" y="46207"/>
              </a:lnTo>
              <a:cubicBezTo>
                <a:pt x="301155" y="37262"/>
                <a:pt x="284841" y="47141"/>
                <a:pt x="304800" y="38587"/>
              </a:cubicBezTo>
              <a:cubicBezTo>
                <a:pt x="310020" y="36350"/>
                <a:pt x="314767" y="33076"/>
                <a:pt x="320040" y="30967"/>
              </a:cubicBezTo>
              <a:cubicBezTo>
                <a:pt x="342675" y="21913"/>
                <a:pt x="338493" y="25151"/>
                <a:pt x="358140" y="19537"/>
              </a:cubicBezTo>
              <a:cubicBezTo>
                <a:pt x="384402" y="12034"/>
                <a:pt x="351175" y="18793"/>
                <a:pt x="392430" y="11917"/>
              </a:cubicBezTo>
              <a:cubicBezTo>
                <a:pt x="396240" y="9377"/>
                <a:pt x="399359" y="5141"/>
                <a:pt x="403860" y="4297"/>
              </a:cubicBezTo>
              <a:cubicBezTo>
                <a:pt x="426777" y="0"/>
                <a:pt x="449465" y="487"/>
                <a:pt x="472440" y="487"/>
              </a:cubicBezTo>
            </a:path>
          </a:pathLst>
        </a:custGeom>
        <a:solidFill>
          <a:srgbClr val="f2f2f2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246600</xdr:colOff>
      <xdr:row>13</xdr:row>
      <xdr:rowOff>207360</xdr:rowOff>
    </xdr:from>
    <xdr:to>
      <xdr:col>14</xdr:col>
      <xdr:colOff>643320</xdr:colOff>
      <xdr:row>13</xdr:row>
      <xdr:rowOff>261000</xdr:rowOff>
    </xdr:to>
    <xdr:sp>
      <xdr:nvSpPr>
        <xdr:cNvPr id="23" name="CustomShape 1"/>
        <xdr:cNvSpPr/>
      </xdr:nvSpPr>
      <xdr:spPr>
        <a:xfrm>
          <a:off x="8906040" y="1734480"/>
          <a:ext cx="396720" cy="53640"/>
        </a:xfrm>
        <a:custGeom>
          <a:avLst/>
          <a:gdLst/>
          <a:ahLst/>
          <a:rect l="l" t="t" r="r" b="b"/>
          <a:pathLst>
            <a:path w="407670" h="68939">
              <a:moveTo>
                <a:pt x="0" y="0"/>
              </a:moveTo>
              <a:cubicBezTo>
                <a:pt x="21590" y="1270"/>
                <a:pt x="43341" y="888"/>
                <a:pt x="64770" y="3810"/>
              </a:cubicBezTo>
              <a:cubicBezTo>
                <a:pt x="71546" y="4734"/>
                <a:pt x="77393" y="9093"/>
                <a:pt x="83820" y="11430"/>
              </a:cubicBezTo>
              <a:cubicBezTo>
                <a:pt x="91435" y="14199"/>
                <a:pt x="112065" y="21344"/>
                <a:pt x="121920" y="22860"/>
              </a:cubicBezTo>
              <a:cubicBezTo>
                <a:pt x="133287" y="24609"/>
                <a:pt x="144811" y="25150"/>
                <a:pt x="156210" y="26670"/>
              </a:cubicBezTo>
              <a:cubicBezTo>
                <a:pt x="163867" y="27691"/>
                <a:pt x="171435" y="29305"/>
                <a:pt x="179070" y="30480"/>
              </a:cubicBezTo>
              <a:cubicBezTo>
                <a:pt x="187946" y="31846"/>
                <a:pt x="196850" y="33020"/>
                <a:pt x="205740" y="34290"/>
              </a:cubicBezTo>
              <a:cubicBezTo>
                <a:pt x="235875" y="44335"/>
                <a:pt x="200812" y="33674"/>
                <a:pt x="266700" y="41910"/>
              </a:cubicBezTo>
              <a:cubicBezTo>
                <a:pt x="270685" y="42408"/>
                <a:pt x="274234" y="44746"/>
                <a:pt x="278130" y="45720"/>
              </a:cubicBezTo>
              <a:cubicBezTo>
                <a:pt x="284412" y="47291"/>
                <a:pt x="290870" y="48074"/>
                <a:pt x="297180" y="49530"/>
              </a:cubicBezTo>
              <a:cubicBezTo>
                <a:pt x="307384" y="51885"/>
                <a:pt x="317500" y="54610"/>
                <a:pt x="327660" y="57150"/>
              </a:cubicBezTo>
              <a:cubicBezTo>
                <a:pt x="331556" y="58124"/>
                <a:pt x="335129" y="60300"/>
                <a:pt x="339090" y="60960"/>
              </a:cubicBezTo>
              <a:cubicBezTo>
                <a:pt x="350434" y="62851"/>
                <a:pt x="361968" y="63344"/>
                <a:pt x="373380" y="64770"/>
              </a:cubicBezTo>
              <a:cubicBezTo>
                <a:pt x="406734" y="68939"/>
                <a:pt x="389891" y="68580"/>
                <a:pt x="407670" y="68580"/>
              </a:cubicBezTo>
            </a:path>
          </a:pathLst>
        </a:custGeom>
        <a:solidFill>
          <a:srgbClr val="f2f2f2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14</xdr:col>
      <xdr:colOff>262080</xdr:colOff>
      <xdr:row>13</xdr:row>
      <xdr:rowOff>48960</xdr:rowOff>
    </xdr:from>
    <xdr:to>
      <xdr:col>15</xdr:col>
      <xdr:colOff>212040</xdr:colOff>
      <xdr:row>14</xdr:row>
      <xdr:rowOff>286200</xdr:rowOff>
    </xdr:to>
    <xdr:pic>
      <xdr:nvPicPr>
        <xdr:cNvPr id="24" name="Obrázek 10" descr=""/>
        <xdr:cNvPicPr/>
      </xdr:nvPicPr>
      <xdr:blipFill>
        <a:blip r:embed="rId1"/>
        <a:stretch/>
      </xdr:blipFill>
      <xdr:spPr>
        <a:xfrm>
          <a:off x="10038960" y="1554840"/>
          <a:ext cx="1680840" cy="802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P316"/>
  <sheetViews>
    <sheetView showFormulas="false" showGridLines="fals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0" ySplit="16" topLeftCell="A17" activePane="bottomLeft" state="frozen"/>
      <selection pane="topLeft" activeCell="A1" activeCellId="0" sqref="A1"/>
      <selection pane="bottomLeft" activeCell="B17" activeCellId="0" sqref="B17"/>
    </sheetView>
  </sheetViews>
  <sheetFormatPr defaultRowHeight="11.25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1" width="14.54"/>
    <col collapsed="false" customWidth="true" hidden="false" outlineLevel="0" max="4" min="3" style="1" width="7.84"/>
    <col collapsed="false" customWidth="true" hidden="false" outlineLevel="0" max="5" min="5" style="1" width="3.84"/>
    <col collapsed="false" customWidth="true" hidden="false" outlineLevel="0" max="6" min="6" style="1" width="4.98"/>
    <col collapsed="false" customWidth="true" hidden="false" outlineLevel="0" max="7" min="7" style="1" width="24.11"/>
    <col collapsed="false" customWidth="true" hidden="false" outlineLevel="0" max="9" min="8" style="1" width="8.13"/>
    <col collapsed="false" customWidth="true" hidden="false" outlineLevel="0" max="10" min="10" style="1" width="6.55"/>
    <col collapsed="false" customWidth="true" hidden="false" outlineLevel="0" max="11" min="11" style="1" width="8.13"/>
    <col collapsed="false" customWidth="true" hidden="false" outlineLevel="0" max="12" min="12" style="1" width="7.55"/>
    <col collapsed="false" customWidth="true" hidden="false" outlineLevel="0" max="13" min="13" style="1" width="8.13"/>
    <col collapsed="false" customWidth="true" hidden="false" outlineLevel="0" max="14" min="14" style="1" width="9.4"/>
    <col collapsed="false" customWidth="true" hidden="false" outlineLevel="0" max="15" min="15" style="1" width="22.39"/>
    <col collapsed="false" customWidth="true" hidden="false" outlineLevel="0" max="16" min="16" style="2" width="9.13"/>
    <col collapsed="false" customWidth="true" hidden="false" outlineLevel="0" max="257" min="17" style="1" width="9.13"/>
    <col collapsed="false" customWidth="true" hidden="false" outlineLevel="0" max="1025" min="258" style="0" width="9.13"/>
  </cols>
  <sheetData>
    <row r="1" customFormat="false" ht="22.9" hidden="false" customHeight="true" outlineLevel="0" collapsed="false">
      <c r="A1" s="3"/>
      <c r="B1" s="4" t="s">
        <v>0</v>
      </c>
      <c r="C1" s="4"/>
      <c r="D1" s="3"/>
      <c r="E1" s="3"/>
      <c r="F1" s="3"/>
      <c r="H1" s="5"/>
      <c r="I1" s="5"/>
      <c r="J1" s="5"/>
      <c r="K1" s="5"/>
      <c r="L1" s="5"/>
      <c r="M1" s="5"/>
      <c r="N1" s="5"/>
      <c r="O1" s="5"/>
    </row>
    <row r="2" s="19" customFormat="true" ht="12.6" hidden="false" customHeight="true" outlineLevel="0" collapsed="false">
      <c r="A2" s="6"/>
      <c r="B2" s="7" t="s">
        <v>1</v>
      </c>
      <c r="C2" s="8" t="s">
        <v>2</v>
      </c>
      <c r="D2" s="9"/>
      <c r="E2" s="10"/>
      <c r="F2" s="10"/>
      <c r="G2" s="11"/>
      <c r="H2" s="12"/>
      <c r="I2" s="7" t="s">
        <v>3</v>
      </c>
      <c r="J2" s="13"/>
      <c r="K2" s="14"/>
      <c r="L2" s="15"/>
      <c r="M2" s="16"/>
      <c r="N2" s="17"/>
      <c r="O2" s="18"/>
      <c r="P2" s="2"/>
    </row>
    <row r="3" s="19" customFormat="true" ht="12.6" hidden="false" customHeight="true" outlineLevel="0" collapsed="false">
      <c r="A3" s="6"/>
      <c r="B3" s="7" t="s">
        <v>4</v>
      </c>
      <c r="C3" s="20" t="s">
        <v>5</v>
      </c>
      <c r="D3" s="9"/>
      <c r="E3" s="10"/>
      <c r="F3" s="10"/>
      <c r="G3" s="11"/>
      <c r="H3" s="12"/>
      <c r="I3" s="7" t="s">
        <v>6</v>
      </c>
      <c r="J3" s="13"/>
      <c r="K3" s="14"/>
      <c r="L3" s="15"/>
      <c r="M3" s="21" t="s">
        <v>7</v>
      </c>
      <c r="N3" s="22"/>
      <c r="O3" s="23" t="s">
        <v>8</v>
      </c>
      <c r="P3" s="2"/>
    </row>
    <row r="4" s="19" customFormat="true" ht="12.6" hidden="false" customHeight="true" outlineLevel="0" collapsed="false">
      <c r="A4" s="6"/>
      <c r="B4" s="7" t="s">
        <v>9</v>
      </c>
      <c r="C4" s="20" t="s">
        <v>10</v>
      </c>
      <c r="D4" s="24"/>
      <c r="E4" s="10"/>
      <c r="F4" s="10"/>
      <c r="G4" s="25"/>
      <c r="I4" s="7" t="s">
        <v>11</v>
      </c>
      <c r="J4" s="13"/>
      <c r="K4" s="26"/>
      <c r="L4" s="15"/>
      <c r="M4" s="27"/>
      <c r="N4" s="28"/>
      <c r="O4" s="29"/>
      <c r="P4" s="2"/>
    </row>
    <row r="5" s="19" customFormat="true" ht="12.6" hidden="false" customHeight="true" outlineLevel="0" collapsed="false">
      <c r="A5" s="30"/>
      <c r="B5" s="7" t="s">
        <v>12</v>
      </c>
      <c r="C5" s="31" t="s">
        <v>13</v>
      </c>
      <c r="D5" s="9"/>
      <c r="E5" s="32"/>
      <c r="F5" s="32"/>
      <c r="G5" s="25"/>
      <c r="H5" s="33"/>
      <c r="I5" s="7" t="s">
        <v>14</v>
      </c>
      <c r="J5" s="13"/>
      <c r="K5" s="26"/>
      <c r="L5" s="15"/>
      <c r="M5" s="16"/>
      <c r="N5" s="17"/>
      <c r="O5" s="18"/>
      <c r="P5" s="2"/>
    </row>
    <row r="6" s="19" customFormat="true" ht="12.6" hidden="false" customHeight="true" outlineLevel="0" collapsed="false">
      <c r="A6" s="30"/>
      <c r="B6" s="7" t="s">
        <v>15</v>
      </c>
      <c r="C6" s="20" t="n">
        <v>12345678</v>
      </c>
      <c r="D6" s="9"/>
      <c r="E6" s="32"/>
      <c r="F6" s="32"/>
      <c r="G6" s="25"/>
      <c r="H6" s="33"/>
      <c r="I6" s="16" t="s">
        <v>16</v>
      </c>
      <c r="J6" s="17"/>
      <c r="K6" s="34"/>
      <c r="L6" s="34"/>
      <c r="M6" s="21" t="s">
        <v>17</v>
      </c>
      <c r="N6" s="22"/>
      <c r="O6" s="23" t="s">
        <v>18</v>
      </c>
      <c r="P6" s="2"/>
    </row>
    <row r="7" s="19" customFormat="true" ht="12.6" hidden="false" customHeight="true" outlineLevel="0" collapsed="false">
      <c r="A7" s="30"/>
      <c r="B7" s="16" t="s">
        <v>19</v>
      </c>
      <c r="C7" s="8" t="s">
        <v>20</v>
      </c>
      <c r="D7" s="9"/>
      <c r="E7" s="32"/>
      <c r="F7" s="32"/>
      <c r="G7" s="25"/>
      <c r="H7" s="33"/>
      <c r="I7" s="16" t="s">
        <v>21</v>
      </c>
      <c r="J7" s="17"/>
      <c r="K7" s="35"/>
      <c r="L7" s="36"/>
      <c r="M7" s="21"/>
      <c r="N7" s="22"/>
      <c r="O7" s="23"/>
      <c r="P7" s="2"/>
    </row>
    <row r="8" s="19" customFormat="true" ht="14.25" hidden="false" customHeight="true" outlineLevel="0" collapsed="false">
      <c r="A8" s="30"/>
      <c r="B8" s="7" t="s">
        <v>22</v>
      </c>
      <c r="C8" s="37"/>
      <c r="D8" s="9"/>
      <c r="E8" s="32"/>
      <c r="F8" s="32"/>
      <c r="G8" s="25"/>
      <c r="H8" s="33"/>
      <c r="I8" s="38" t="s">
        <v>23</v>
      </c>
      <c r="J8" s="39"/>
      <c r="K8" s="39"/>
      <c r="L8" s="39"/>
      <c r="M8" s="40"/>
      <c r="N8" s="39"/>
      <c r="O8" s="41"/>
      <c r="P8" s="2"/>
    </row>
    <row r="9" s="19" customFormat="true" ht="15" hidden="true" customHeight="true" outlineLevel="0" collapsed="false">
      <c r="A9" s="30"/>
      <c r="B9" s="2"/>
      <c r="C9" s="2"/>
      <c r="D9" s="42"/>
      <c r="E9" s="30"/>
      <c r="F9" s="30"/>
      <c r="H9" s="43"/>
      <c r="P9" s="2"/>
    </row>
    <row r="10" s="19" customFormat="true" ht="15" hidden="true" customHeight="true" outlineLevel="0" collapsed="false">
      <c r="A10" s="30"/>
      <c r="B10" s="30"/>
      <c r="C10" s="30"/>
      <c r="D10" s="42"/>
      <c r="E10" s="44"/>
      <c r="F10" s="44"/>
      <c r="H10" s="43"/>
      <c r="P10" s="2"/>
    </row>
    <row r="11" s="19" customFormat="true" ht="15" hidden="true" customHeight="true" outlineLevel="0" collapsed="false">
      <c r="A11" s="30"/>
      <c r="B11" s="30"/>
      <c r="C11" s="30"/>
      <c r="D11" s="42"/>
      <c r="E11" s="44"/>
      <c r="F11" s="44"/>
      <c r="H11" s="43"/>
      <c r="P11" s="2"/>
    </row>
    <row r="12" s="19" customFormat="true" ht="3.75" hidden="false" customHeight="true" outlineLevel="0" collapsed="false">
      <c r="A12" s="30"/>
      <c r="B12" s="30"/>
      <c r="C12" s="30"/>
      <c r="D12" s="30"/>
      <c r="E12" s="44"/>
      <c r="F12" s="44"/>
      <c r="G12" s="33"/>
      <c r="H12" s="33"/>
      <c r="I12" s="33"/>
      <c r="J12" s="33"/>
      <c r="K12" s="33"/>
      <c r="L12" s="33"/>
      <c r="M12" s="33"/>
      <c r="N12" s="33"/>
      <c r="O12" s="33"/>
      <c r="P12" s="2"/>
    </row>
    <row r="13" s="19" customFormat="true" ht="3.75" hidden="false" customHeight="true" outlineLevel="0" collapsed="false">
      <c r="E13" s="45"/>
      <c r="F13" s="45"/>
      <c r="G13" s="33"/>
      <c r="H13" s="33"/>
      <c r="I13" s="33"/>
      <c r="J13" s="33"/>
      <c r="K13" s="33"/>
      <c r="L13" s="33"/>
      <c r="M13" s="33"/>
      <c r="N13" s="33"/>
      <c r="O13" s="33"/>
      <c r="P13" s="2"/>
    </row>
    <row r="14" customFormat="false" ht="28.5" hidden="false" customHeight="true" outlineLevel="0" collapsed="false">
      <c r="A14" s="46" t="s">
        <v>24</v>
      </c>
      <c r="B14" s="47" t="s">
        <v>25</v>
      </c>
      <c r="C14" s="48" t="s">
        <v>24</v>
      </c>
      <c r="D14" s="48" t="s">
        <v>26</v>
      </c>
      <c r="E14" s="49"/>
      <c r="F14" s="50"/>
      <c r="G14" s="51" t="s">
        <v>27</v>
      </c>
      <c r="H14" s="52" t="s">
        <v>28</v>
      </c>
      <c r="I14" s="53" t="s">
        <v>29</v>
      </c>
      <c r="J14" s="54"/>
      <c r="K14" s="55" t="s">
        <v>30</v>
      </c>
      <c r="L14" s="56"/>
      <c r="M14" s="56"/>
      <c r="N14" s="57"/>
      <c r="O14" s="36"/>
    </row>
    <row r="15" s="19" customFormat="true" ht="22.5" hidden="false" customHeight="true" outlineLevel="0" collapsed="false">
      <c r="A15" s="58" t="s">
        <v>31</v>
      </c>
      <c r="B15" s="58" t="s">
        <v>32</v>
      </c>
      <c r="C15" s="58" t="s">
        <v>33</v>
      </c>
      <c r="D15" s="58" t="s">
        <v>34</v>
      </c>
      <c r="E15" s="58" t="s">
        <v>35</v>
      </c>
      <c r="F15" s="59" t="s">
        <v>36</v>
      </c>
      <c r="G15" s="60" t="s">
        <v>37</v>
      </c>
      <c r="H15" s="61" t="s">
        <v>38</v>
      </c>
      <c r="I15" s="62" t="s">
        <v>39</v>
      </c>
      <c r="J15" s="62" t="s">
        <v>40</v>
      </c>
      <c r="K15" s="63"/>
      <c r="L15" s="64" t="s">
        <v>41</v>
      </c>
      <c r="M15" s="65"/>
      <c r="N15" s="66"/>
      <c r="O15" s="67"/>
      <c r="P15" s="2"/>
    </row>
    <row r="16" s="19" customFormat="true" ht="21" hidden="false" customHeight="true" outlineLevel="0" collapsed="false">
      <c r="A16" s="68"/>
      <c r="B16" s="69"/>
      <c r="C16" s="69"/>
      <c r="D16" s="70"/>
      <c r="E16" s="69"/>
      <c r="F16" s="71" t="s">
        <v>42</v>
      </c>
      <c r="G16" s="69"/>
      <c r="H16" s="33" t="s">
        <v>43</v>
      </c>
      <c r="I16" s="72" t="s">
        <v>44</v>
      </c>
      <c r="J16" s="72"/>
      <c r="K16" s="72" t="s">
        <v>45</v>
      </c>
      <c r="L16" s="72" t="s">
        <v>46</v>
      </c>
      <c r="M16" s="72" t="s">
        <v>47</v>
      </c>
      <c r="N16" s="72" t="s">
        <v>48</v>
      </c>
      <c r="O16" s="60" t="s">
        <v>49</v>
      </c>
      <c r="P16" s="2"/>
    </row>
    <row r="17" s="19" customFormat="true" ht="15" hidden="false" customHeight="true" outlineLevel="0" collapsed="false">
      <c r="A17" s="73" t="n">
        <v>1</v>
      </c>
      <c r="B17" s="74" t="s">
        <v>50</v>
      </c>
      <c r="C17" s="75" t="s">
        <v>51</v>
      </c>
      <c r="D17" s="75" t="s">
        <v>52</v>
      </c>
      <c r="E17" s="75" t="n">
        <v>18</v>
      </c>
      <c r="F17" s="75"/>
      <c r="G17" s="74" t="s">
        <v>53</v>
      </c>
      <c r="H17" s="76" t="n">
        <v>400</v>
      </c>
      <c r="I17" s="76" t="n">
        <v>764</v>
      </c>
      <c r="J17" s="74" t="n">
        <v>1</v>
      </c>
      <c r="K17" s="76"/>
      <c r="L17" s="76"/>
      <c r="M17" s="76" t="n">
        <v>2</v>
      </c>
      <c r="N17" s="76" t="n">
        <v>0.5</v>
      </c>
      <c r="O17" s="77" t="s">
        <v>54</v>
      </c>
      <c r="P17" s="2"/>
    </row>
    <row r="18" s="19" customFormat="true" ht="15" hidden="false" customHeight="true" outlineLevel="0" collapsed="false">
      <c r="A18" s="77" t="n">
        <v>2</v>
      </c>
      <c r="B18" s="78" t="s">
        <v>50</v>
      </c>
      <c r="C18" s="74" t="s">
        <v>51</v>
      </c>
      <c r="D18" s="74" t="s">
        <v>52</v>
      </c>
      <c r="E18" s="74" t="n">
        <v>18</v>
      </c>
      <c r="F18" s="74"/>
      <c r="G18" s="78" t="s">
        <v>55</v>
      </c>
      <c r="H18" s="79" t="n">
        <v>400</v>
      </c>
      <c r="I18" s="79" t="n">
        <v>764</v>
      </c>
      <c r="J18" s="78" t="n">
        <v>1</v>
      </c>
      <c r="K18" s="79"/>
      <c r="L18" s="79"/>
      <c r="M18" s="79" t="n">
        <v>2</v>
      </c>
      <c r="N18" s="79" t="n">
        <v>0.5</v>
      </c>
      <c r="O18" s="80" t="s">
        <v>54</v>
      </c>
      <c r="P18" s="2"/>
    </row>
    <row r="19" s="19" customFormat="true" ht="15" hidden="false" customHeight="true" outlineLevel="0" collapsed="false">
      <c r="A19" s="77" t="n">
        <v>3</v>
      </c>
      <c r="B19" s="74" t="s">
        <v>50</v>
      </c>
      <c r="C19" s="74" t="s">
        <v>51</v>
      </c>
      <c r="D19" s="74" t="s">
        <v>52</v>
      </c>
      <c r="E19" s="74" t="n">
        <v>18</v>
      </c>
      <c r="F19" s="74"/>
      <c r="G19" s="74" t="s">
        <v>56</v>
      </c>
      <c r="H19" s="76" t="n">
        <v>380</v>
      </c>
      <c r="I19" s="76" t="n">
        <v>764</v>
      </c>
      <c r="J19" s="74" t="n">
        <v>1</v>
      </c>
      <c r="K19" s="76"/>
      <c r="L19" s="76"/>
      <c r="M19" s="76" t="n">
        <v>2</v>
      </c>
      <c r="N19" s="76"/>
      <c r="O19" s="77"/>
      <c r="P19" s="2"/>
    </row>
    <row r="20" s="19" customFormat="true" ht="15" hidden="false" customHeight="true" outlineLevel="0" collapsed="false">
      <c r="A20" s="77" t="n">
        <v>4</v>
      </c>
      <c r="B20" s="78" t="s">
        <v>50</v>
      </c>
      <c r="C20" s="74" t="s">
        <v>51</v>
      </c>
      <c r="D20" s="74" t="s">
        <v>52</v>
      </c>
      <c r="E20" s="74" t="n">
        <v>18</v>
      </c>
      <c r="F20" s="74"/>
      <c r="G20" s="78" t="s">
        <v>57</v>
      </c>
      <c r="H20" s="79" t="n">
        <v>370</v>
      </c>
      <c r="I20" s="79" t="n">
        <v>764</v>
      </c>
      <c r="J20" s="78" t="n">
        <v>3</v>
      </c>
      <c r="K20" s="79"/>
      <c r="L20" s="79"/>
      <c r="M20" s="79" t="n">
        <v>2</v>
      </c>
      <c r="N20" s="79"/>
      <c r="O20" s="80"/>
      <c r="P20" s="2"/>
    </row>
    <row r="21" s="19" customFormat="true" ht="15" hidden="false" customHeight="true" outlineLevel="0" collapsed="false">
      <c r="A21" s="77" t="n">
        <v>5</v>
      </c>
      <c r="B21" s="74" t="s">
        <v>50</v>
      </c>
      <c r="C21" s="74" t="s">
        <v>51</v>
      </c>
      <c r="D21" s="74" t="s">
        <v>52</v>
      </c>
      <c r="E21" s="74" t="n">
        <v>18</v>
      </c>
      <c r="F21" s="74"/>
      <c r="G21" s="74" t="s">
        <v>58</v>
      </c>
      <c r="H21" s="76" t="n">
        <v>397</v>
      </c>
      <c r="I21" s="76" t="n">
        <v>1762</v>
      </c>
      <c r="J21" s="74" t="n">
        <v>1</v>
      </c>
      <c r="K21" s="76" t="n">
        <v>2</v>
      </c>
      <c r="L21" s="76" t="n">
        <v>2</v>
      </c>
      <c r="M21" s="76" t="n">
        <v>2</v>
      </c>
      <c r="N21" s="76" t="n">
        <v>2</v>
      </c>
      <c r="O21" s="77" t="s">
        <v>59</v>
      </c>
      <c r="P21" s="2"/>
    </row>
    <row r="22" s="19" customFormat="true" ht="15" hidden="false" customHeight="true" outlineLevel="0" collapsed="false">
      <c r="A22" s="77" t="n">
        <v>6</v>
      </c>
      <c r="B22" s="78" t="s">
        <v>50</v>
      </c>
      <c r="C22" s="74" t="s">
        <v>51</v>
      </c>
      <c r="D22" s="74" t="s">
        <v>52</v>
      </c>
      <c r="E22" s="74" t="n">
        <v>18</v>
      </c>
      <c r="F22" s="74"/>
      <c r="G22" s="78" t="s">
        <v>60</v>
      </c>
      <c r="H22" s="79" t="n">
        <v>397</v>
      </c>
      <c r="I22" s="79" t="n">
        <v>1762</v>
      </c>
      <c r="J22" s="78" t="n">
        <v>1</v>
      </c>
      <c r="K22" s="79" t="n">
        <v>2</v>
      </c>
      <c r="L22" s="79" t="n">
        <v>2</v>
      </c>
      <c r="M22" s="79" t="n">
        <v>2</v>
      </c>
      <c r="N22" s="79" t="n">
        <v>2</v>
      </c>
      <c r="O22" s="80" t="s">
        <v>59</v>
      </c>
      <c r="P22" s="2"/>
    </row>
    <row r="23" s="19" customFormat="true" ht="15" hidden="false" customHeight="true" outlineLevel="0" collapsed="false">
      <c r="A23" s="77" t="n">
        <v>7</v>
      </c>
      <c r="B23" s="74" t="s">
        <v>50</v>
      </c>
      <c r="C23" s="74" t="s">
        <v>51</v>
      </c>
      <c r="D23" s="74" t="s">
        <v>52</v>
      </c>
      <c r="E23" s="74" t="n">
        <v>18</v>
      </c>
      <c r="F23" s="74"/>
      <c r="G23" s="74" t="s">
        <v>61</v>
      </c>
      <c r="H23" s="76" t="n">
        <v>80</v>
      </c>
      <c r="I23" s="76" t="n">
        <v>764</v>
      </c>
      <c r="J23" s="74" t="n">
        <v>1</v>
      </c>
      <c r="K23" s="76"/>
      <c r="L23" s="76"/>
      <c r="M23" s="76" t="n">
        <v>0.5</v>
      </c>
      <c r="N23" s="76"/>
      <c r="O23" s="77"/>
      <c r="P23" s="2"/>
    </row>
    <row r="24" s="19" customFormat="true" ht="15" hidden="false" customHeight="true" outlineLevel="0" collapsed="false">
      <c r="A24" s="77" t="n">
        <v>8</v>
      </c>
      <c r="B24" s="78" t="s">
        <v>50</v>
      </c>
      <c r="C24" s="74" t="s">
        <v>62</v>
      </c>
      <c r="D24" s="74" t="s">
        <v>63</v>
      </c>
      <c r="E24" s="74" t="n">
        <v>3</v>
      </c>
      <c r="F24" s="74" t="n">
        <v>1</v>
      </c>
      <c r="G24" s="78" t="s">
        <v>64</v>
      </c>
      <c r="H24" s="79" t="n">
        <v>788</v>
      </c>
      <c r="I24" s="79" t="n">
        <v>1758</v>
      </c>
      <c r="J24" s="78" t="n">
        <v>1</v>
      </c>
      <c r="K24" s="79"/>
      <c r="L24" s="79"/>
      <c r="M24" s="79"/>
      <c r="N24" s="79"/>
      <c r="O24" s="80"/>
      <c r="P24" s="2"/>
    </row>
    <row r="25" s="19" customFormat="true" ht="15" hidden="false" customHeight="true" outlineLevel="0" collapsed="false">
      <c r="A25" s="77" t="n">
        <v>9</v>
      </c>
      <c r="B25" s="74" t="s">
        <v>65</v>
      </c>
      <c r="C25" s="74" t="s">
        <v>66</v>
      </c>
      <c r="D25" s="74" t="s">
        <v>67</v>
      </c>
      <c r="E25" s="74" t="n">
        <v>18</v>
      </c>
      <c r="F25" s="74" t="n">
        <v>1</v>
      </c>
      <c r="G25" s="74" t="s">
        <v>68</v>
      </c>
      <c r="H25" s="76" t="n">
        <v>400</v>
      </c>
      <c r="I25" s="76" t="n">
        <v>750</v>
      </c>
      <c r="J25" s="74" t="n">
        <v>1</v>
      </c>
      <c r="K25" s="76" t="n">
        <v>0.5</v>
      </c>
      <c r="L25" s="76" t="n">
        <v>0.5</v>
      </c>
      <c r="M25" s="76" t="n">
        <v>2</v>
      </c>
      <c r="N25" s="76" t="n">
        <v>0.8</v>
      </c>
      <c r="O25" s="77" t="s">
        <v>54</v>
      </c>
      <c r="P25" s="2"/>
    </row>
    <row r="26" s="19" customFormat="true" ht="15" hidden="false" customHeight="true" outlineLevel="0" collapsed="false">
      <c r="A26" s="77" t="n">
        <v>10</v>
      </c>
      <c r="B26" s="78" t="s">
        <v>65</v>
      </c>
      <c r="C26" s="74" t="s">
        <v>66</v>
      </c>
      <c r="D26" s="74" t="s">
        <v>67</v>
      </c>
      <c r="E26" s="74" t="n">
        <v>18</v>
      </c>
      <c r="F26" s="74" t="n">
        <v>1</v>
      </c>
      <c r="G26" s="78" t="s">
        <v>69</v>
      </c>
      <c r="H26" s="79" t="n">
        <v>400</v>
      </c>
      <c r="I26" s="79" t="n">
        <v>750</v>
      </c>
      <c r="J26" s="78" t="n">
        <v>1</v>
      </c>
      <c r="K26" s="79" t="n">
        <v>0.5</v>
      </c>
      <c r="L26" s="79" t="n">
        <v>0.5</v>
      </c>
      <c r="M26" s="79" t="n">
        <v>2</v>
      </c>
      <c r="N26" s="79" t="n">
        <v>0.8</v>
      </c>
      <c r="O26" s="80" t="s">
        <v>54</v>
      </c>
      <c r="P26" s="2"/>
    </row>
    <row r="27" s="19" customFormat="true" ht="15" hidden="false" customHeight="true" outlineLevel="0" collapsed="false">
      <c r="A27" s="77" t="n">
        <v>11</v>
      </c>
      <c r="B27" s="74" t="s">
        <v>65</v>
      </c>
      <c r="C27" s="74" t="s">
        <v>66</v>
      </c>
      <c r="D27" s="74" t="s">
        <v>67</v>
      </c>
      <c r="E27" s="74" t="n">
        <v>18</v>
      </c>
      <c r="F27" s="74" t="n">
        <v>1</v>
      </c>
      <c r="G27" s="74" t="s">
        <v>55</v>
      </c>
      <c r="H27" s="76" t="n">
        <v>400</v>
      </c>
      <c r="I27" s="76" t="n">
        <v>764</v>
      </c>
      <c r="J27" s="74" t="n">
        <v>1</v>
      </c>
      <c r="K27" s="76"/>
      <c r="L27" s="76"/>
      <c r="M27" s="76" t="n">
        <v>2</v>
      </c>
      <c r="N27" s="76" t="n">
        <v>0.8</v>
      </c>
      <c r="O27" s="77" t="s">
        <v>54</v>
      </c>
      <c r="P27" s="2"/>
    </row>
    <row r="28" s="19" customFormat="true" ht="15" hidden="false" customHeight="true" outlineLevel="0" collapsed="false">
      <c r="A28" s="77" t="n">
        <v>12</v>
      </c>
      <c r="B28" s="78" t="s">
        <v>65</v>
      </c>
      <c r="C28" s="74" t="s">
        <v>66</v>
      </c>
      <c r="D28" s="74" t="s">
        <v>67</v>
      </c>
      <c r="E28" s="74" t="n">
        <v>18</v>
      </c>
      <c r="F28" s="74" t="n">
        <v>1</v>
      </c>
      <c r="G28" s="78" t="s">
        <v>53</v>
      </c>
      <c r="H28" s="79" t="n">
        <v>400</v>
      </c>
      <c r="I28" s="79" t="n">
        <v>764</v>
      </c>
      <c r="J28" s="78" t="n">
        <v>1</v>
      </c>
      <c r="K28" s="79"/>
      <c r="L28" s="79"/>
      <c r="M28" s="79" t="n">
        <v>2</v>
      </c>
      <c r="N28" s="79" t="n">
        <v>0.8</v>
      </c>
      <c r="O28" s="80" t="s">
        <v>54</v>
      </c>
      <c r="P28" s="2"/>
    </row>
    <row r="29" s="19" customFormat="true" ht="14.45" hidden="false" customHeight="true" outlineLevel="0" collapsed="false">
      <c r="A29" s="77" t="n">
        <v>13</v>
      </c>
      <c r="B29" s="74" t="s">
        <v>65</v>
      </c>
      <c r="C29" s="74" t="s">
        <v>66</v>
      </c>
      <c r="D29" s="74" t="s">
        <v>67</v>
      </c>
      <c r="E29" s="74" t="n">
        <v>18</v>
      </c>
      <c r="F29" s="74" t="n">
        <v>1</v>
      </c>
      <c r="G29" s="74" t="s">
        <v>57</v>
      </c>
      <c r="H29" s="76" t="n">
        <v>370</v>
      </c>
      <c r="I29" s="76" t="n">
        <v>764</v>
      </c>
      <c r="J29" s="74" t="n">
        <v>1</v>
      </c>
      <c r="K29" s="76"/>
      <c r="L29" s="76"/>
      <c r="M29" s="76" t="n">
        <v>2</v>
      </c>
      <c r="N29" s="76"/>
      <c r="O29" s="77"/>
      <c r="P29" s="2"/>
    </row>
    <row r="30" s="19" customFormat="true" ht="15" hidden="false" customHeight="true" outlineLevel="0" collapsed="false">
      <c r="A30" s="77" t="n">
        <v>14</v>
      </c>
      <c r="B30" s="78" t="s">
        <v>65</v>
      </c>
      <c r="C30" s="74" t="s">
        <v>66</v>
      </c>
      <c r="D30" s="74" t="s">
        <v>67</v>
      </c>
      <c r="E30" s="74" t="n">
        <v>18</v>
      </c>
      <c r="F30" s="74" t="n">
        <v>1</v>
      </c>
      <c r="G30" s="78" t="s">
        <v>61</v>
      </c>
      <c r="H30" s="79" t="n">
        <v>80</v>
      </c>
      <c r="I30" s="79" t="n">
        <v>764</v>
      </c>
      <c r="J30" s="78" t="n">
        <v>1</v>
      </c>
      <c r="K30" s="79"/>
      <c r="L30" s="79"/>
      <c r="M30" s="79" t="n">
        <v>0.5</v>
      </c>
      <c r="N30" s="79"/>
      <c r="O30" s="80"/>
      <c r="P30" s="2"/>
    </row>
    <row r="31" customFormat="false" ht="15" hidden="false" customHeight="true" outlineLevel="0" collapsed="false">
      <c r="A31" s="77" t="n">
        <v>15</v>
      </c>
      <c r="B31" s="74" t="s">
        <v>65</v>
      </c>
      <c r="C31" s="74" t="s">
        <v>62</v>
      </c>
      <c r="D31" s="74" t="s">
        <v>63</v>
      </c>
      <c r="E31" s="74" t="n">
        <v>3</v>
      </c>
      <c r="F31" s="74" t="n">
        <v>1</v>
      </c>
      <c r="G31" s="74" t="s">
        <v>64</v>
      </c>
      <c r="H31" s="76" t="n">
        <v>788</v>
      </c>
      <c r="I31" s="76" t="n">
        <v>658</v>
      </c>
      <c r="J31" s="74" t="n">
        <v>1</v>
      </c>
      <c r="K31" s="76"/>
      <c r="L31" s="76"/>
      <c r="M31" s="76"/>
      <c r="N31" s="76"/>
      <c r="O31" s="77"/>
    </row>
    <row r="32" customFormat="false" ht="27" hidden="false" customHeight="true" outlineLevel="0" collapsed="false">
      <c r="A32" s="77" t="n">
        <v>16</v>
      </c>
      <c r="B32" s="78" t="s">
        <v>70</v>
      </c>
      <c r="C32" s="74" t="s">
        <v>51</v>
      </c>
      <c r="D32" s="74" t="s">
        <v>52</v>
      </c>
      <c r="E32" s="74" t="n">
        <v>18</v>
      </c>
      <c r="F32" s="74"/>
      <c r="G32" s="81" t="s">
        <v>71</v>
      </c>
      <c r="H32" s="79" t="n">
        <v>520</v>
      </c>
      <c r="I32" s="79" t="n">
        <v>1020</v>
      </c>
      <c r="J32" s="78" t="n">
        <v>1</v>
      </c>
      <c r="K32" s="79" t="n">
        <v>2</v>
      </c>
      <c r="L32" s="79" t="n">
        <v>2</v>
      </c>
      <c r="M32" s="79" t="n">
        <v>2</v>
      </c>
      <c r="N32" s="79" t="n">
        <v>2</v>
      </c>
      <c r="O32" s="80" t="s">
        <v>72</v>
      </c>
    </row>
    <row r="33" customFormat="false" ht="30.75" hidden="false" customHeight="true" outlineLevel="0" collapsed="false">
      <c r="A33" s="77" t="n">
        <v>17</v>
      </c>
      <c r="B33" s="74" t="s">
        <v>70</v>
      </c>
      <c r="C33" s="74" t="s">
        <v>51</v>
      </c>
      <c r="D33" s="74" t="s">
        <v>52</v>
      </c>
      <c r="E33" s="74" t="n">
        <v>18</v>
      </c>
      <c r="F33" s="74"/>
      <c r="G33" s="82" t="s">
        <v>73</v>
      </c>
      <c r="H33" s="76" t="n">
        <v>520</v>
      </c>
      <c r="I33" s="76" t="n">
        <v>1020</v>
      </c>
      <c r="J33" s="74" t="n">
        <v>1</v>
      </c>
      <c r="K33" s="76"/>
      <c r="L33" s="76"/>
      <c r="M33" s="76"/>
      <c r="N33" s="76"/>
      <c r="O33" s="77" t="s">
        <v>72</v>
      </c>
    </row>
    <row r="34" customFormat="false" ht="27" hidden="false" customHeight="true" outlineLevel="0" collapsed="false">
      <c r="A34" s="77" t="n">
        <v>18</v>
      </c>
      <c r="B34" s="82" t="s">
        <v>74</v>
      </c>
      <c r="C34" s="74" t="s">
        <v>51</v>
      </c>
      <c r="D34" s="74" t="s">
        <v>52</v>
      </c>
      <c r="E34" s="74" t="n">
        <v>18</v>
      </c>
      <c r="F34" s="74"/>
      <c r="G34" s="82" t="s">
        <v>75</v>
      </c>
      <c r="H34" s="76" t="n">
        <v>497</v>
      </c>
      <c r="I34" s="76" t="n">
        <v>1520</v>
      </c>
      <c r="J34" s="74" t="n">
        <v>1</v>
      </c>
      <c r="K34" s="76" t="n">
        <v>2</v>
      </c>
      <c r="L34" s="76" t="n">
        <v>2</v>
      </c>
      <c r="M34" s="76" t="n">
        <v>2</v>
      </c>
      <c r="N34" s="76" t="n">
        <v>2</v>
      </c>
      <c r="O34" s="77" t="s">
        <v>76</v>
      </c>
    </row>
    <row r="35" customFormat="false" ht="15" hidden="false" customHeight="true" outlineLevel="0" collapsed="false">
      <c r="A35" s="77" t="n">
        <v>19</v>
      </c>
      <c r="B35" s="74"/>
      <c r="C35" s="74"/>
      <c r="D35" s="74"/>
      <c r="E35" s="74"/>
      <c r="F35" s="74"/>
      <c r="G35" s="82"/>
      <c r="H35" s="76"/>
      <c r="I35" s="76"/>
      <c r="J35" s="74"/>
      <c r="K35" s="76"/>
      <c r="L35" s="76"/>
      <c r="M35" s="76"/>
      <c r="N35" s="76"/>
      <c r="O35" s="77"/>
    </row>
    <row r="36" customFormat="false" ht="15" hidden="false" customHeight="true" outlineLevel="0" collapsed="false">
      <c r="A36" s="77" t="n">
        <v>20</v>
      </c>
      <c r="B36" s="74"/>
      <c r="C36" s="74"/>
      <c r="D36" s="74"/>
      <c r="E36" s="74"/>
      <c r="F36" s="74"/>
      <c r="G36" s="74"/>
      <c r="H36" s="76"/>
      <c r="I36" s="76"/>
      <c r="J36" s="74"/>
      <c r="K36" s="76"/>
      <c r="L36" s="76"/>
      <c r="M36" s="76"/>
      <c r="N36" s="76"/>
      <c r="O36" s="77"/>
    </row>
    <row r="37" customFormat="false" ht="15" hidden="false" customHeight="true" outlineLevel="0" collapsed="false">
      <c r="A37" s="77" t="n">
        <v>21</v>
      </c>
      <c r="B37" s="74"/>
      <c r="C37" s="74"/>
      <c r="D37" s="74"/>
      <c r="E37" s="74"/>
      <c r="F37" s="74"/>
      <c r="G37" s="74"/>
      <c r="H37" s="76"/>
      <c r="I37" s="76"/>
      <c r="J37" s="74"/>
      <c r="K37" s="76"/>
      <c r="L37" s="76"/>
      <c r="M37" s="76"/>
      <c r="N37" s="76"/>
      <c r="O37" s="77"/>
    </row>
    <row r="38" customFormat="false" ht="15" hidden="false" customHeight="true" outlineLevel="0" collapsed="false">
      <c r="A38" s="77" t="n">
        <v>22</v>
      </c>
      <c r="B38" s="74"/>
      <c r="C38" s="74"/>
      <c r="D38" s="74"/>
      <c r="E38" s="74"/>
      <c r="F38" s="74"/>
      <c r="G38" s="74"/>
      <c r="H38" s="76"/>
      <c r="I38" s="76"/>
      <c r="J38" s="74"/>
      <c r="K38" s="76"/>
      <c r="L38" s="76"/>
      <c r="M38" s="76"/>
      <c r="N38" s="76"/>
      <c r="O38" s="77"/>
    </row>
    <row r="39" customFormat="false" ht="15" hidden="false" customHeight="true" outlineLevel="0" collapsed="false">
      <c r="A39" s="77" t="n">
        <v>23</v>
      </c>
      <c r="B39" s="74"/>
      <c r="C39" s="74"/>
      <c r="D39" s="74"/>
      <c r="E39" s="74"/>
      <c r="F39" s="74"/>
      <c r="G39" s="74"/>
      <c r="H39" s="76"/>
      <c r="I39" s="76"/>
      <c r="J39" s="74"/>
      <c r="K39" s="76"/>
      <c r="L39" s="76"/>
      <c r="M39" s="76"/>
      <c r="N39" s="76"/>
      <c r="O39" s="77"/>
    </row>
    <row r="40" customFormat="false" ht="15" hidden="false" customHeight="true" outlineLevel="0" collapsed="false">
      <c r="A40" s="77" t="n">
        <v>24</v>
      </c>
      <c r="B40" s="74"/>
      <c r="C40" s="74"/>
      <c r="D40" s="74"/>
      <c r="E40" s="74"/>
      <c r="F40" s="74"/>
      <c r="G40" s="74"/>
      <c r="H40" s="76"/>
      <c r="I40" s="76"/>
      <c r="J40" s="74"/>
      <c r="K40" s="76"/>
      <c r="L40" s="76"/>
      <c r="M40" s="76"/>
      <c r="N40" s="76"/>
      <c r="O40" s="77"/>
    </row>
    <row r="41" customFormat="false" ht="15" hidden="false" customHeight="true" outlineLevel="0" collapsed="false">
      <c r="A41" s="77" t="n">
        <v>25</v>
      </c>
      <c r="B41" s="74"/>
      <c r="C41" s="74"/>
      <c r="D41" s="74"/>
      <c r="E41" s="74"/>
      <c r="F41" s="74"/>
      <c r="G41" s="74"/>
      <c r="H41" s="76"/>
      <c r="I41" s="76"/>
      <c r="J41" s="74"/>
      <c r="K41" s="76"/>
      <c r="L41" s="76"/>
      <c r="M41" s="76"/>
      <c r="N41" s="76"/>
      <c r="O41" s="77"/>
    </row>
    <row r="42" customFormat="false" ht="15" hidden="false" customHeight="true" outlineLevel="0" collapsed="false">
      <c r="A42" s="77" t="n">
        <v>26</v>
      </c>
      <c r="B42" s="74"/>
      <c r="C42" s="74"/>
      <c r="D42" s="74"/>
      <c r="E42" s="74"/>
      <c r="F42" s="74"/>
      <c r="G42" s="74"/>
      <c r="H42" s="76"/>
      <c r="I42" s="76"/>
      <c r="J42" s="74"/>
      <c r="K42" s="76"/>
      <c r="L42" s="76"/>
      <c r="M42" s="76"/>
      <c r="N42" s="76"/>
      <c r="O42" s="77"/>
    </row>
    <row r="43" customFormat="false" ht="15" hidden="false" customHeight="true" outlineLevel="0" collapsed="false">
      <c r="A43" s="77" t="n">
        <v>27</v>
      </c>
      <c r="B43" s="74"/>
      <c r="C43" s="74"/>
      <c r="D43" s="74"/>
      <c r="E43" s="74"/>
      <c r="F43" s="74"/>
      <c r="G43" s="74"/>
      <c r="H43" s="76"/>
      <c r="I43" s="76"/>
      <c r="J43" s="74"/>
      <c r="K43" s="76"/>
      <c r="L43" s="76"/>
      <c r="M43" s="76"/>
      <c r="N43" s="76"/>
      <c r="O43" s="77"/>
    </row>
    <row r="44" customFormat="false" ht="15" hidden="false" customHeight="true" outlineLevel="0" collapsed="false">
      <c r="A44" s="77" t="n">
        <v>28</v>
      </c>
      <c r="B44" s="74"/>
      <c r="C44" s="74"/>
      <c r="D44" s="74"/>
      <c r="E44" s="74"/>
      <c r="F44" s="74"/>
      <c r="G44" s="74"/>
      <c r="H44" s="76"/>
      <c r="I44" s="76"/>
      <c r="J44" s="74"/>
      <c r="K44" s="76"/>
      <c r="L44" s="76"/>
      <c r="M44" s="76"/>
      <c r="N44" s="76"/>
      <c r="O44" s="77"/>
    </row>
    <row r="45" customFormat="false" ht="15" hidden="false" customHeight="true" outlineLevel="0" collapsed="false">
      <c r="A45" s="77" t="n">
        <v>29</v>
      </c>
      <c r="B45" s="74"/>
      <c r="C45" s="74"/>
      <c r="D45" s="74"/>
      <c r="E45" s="74"/>
      <c r="F45" s="74"/>
      <c r="G45" s="74"/>
      <c r="H45" s="76"/>
      <c r="I45" s="76"/>
      <c r="J45" s="74"/>
      <c r="K45" s="76"/>
      <c r="L45" s="76"/>
      <c r="M45" s="76"/>
      <c r="N45" s="76"/>
      <c r="O45" s="77"/>
    </row>
    <row r="46" customFormat="false" ht="15" hidden="false" customHeight="true" outlineLevel="0" collapsed="false">
      <c r="A46" s="77" t="n">
        <v>30</v>
      </c>
      <c r="B46" s="74"/>
      <c r="C46" s="74"/>
      <c r="D46" s="74"/>
      <c r="E46" s="74"/>
      <c r="F46" s="74"/>
      <c r="G46" s="74"/>
      <c r="H46" s="76"/>
      <c r="I46" s="76"/>
      <c r="J46" s="74"/>
      <c r="K46" s="76"/>
      <c r="L46" s="76"/>
      <c r="M46" s="76"/>
      <c r="N46" s="76"/>
      <c r="O46" s="77"/>
    </row>
    <row r="47" customFormat="false" ht="15" hidden="false" customHeight="true" outlineLevel="0" collapsed="false">
      <c r="A47" s="77" t="n">
        <v>31</v>
      </c>
      <c r="B47" s="74"/>
      <c r="C47" s="74"/>
      <c r="D47" s="74"/>
      <c r="E47" s="74"/>
      <c r="F47" s="74"/>
      <c r="G47" s="74"/>
      <c r="H47" s="76"/>
      <c r="I47" s="76"/>
      <c r="J47" s="74"/>
      <c r="K47" s="76"/>
      <c r="L47" s="76"/>
      <c r="M47" s="76"/>
      <c r="N47" s="76"/>
      <c r="O47" s="77"/>
    </row>
    <row r="48" customFormat="false" ht="15" hidden="false" customHeight="true" outlineLevel="0" collapsed="false">
      <c r="A48" s="77" t="n">
        <v>32</v>
      </c>
      <c r="B48" s="74"/>
      <c r="C48" s="74"/>
      <c r="D48" s="74"/>
      <c r="E48" s="74"/>
      <c r="F48" s="74"/>
      <c r="G48" s="74"/>
      <c r="H48" s="76"/>
      <c r="I48" s="76"/>
      <c r="J48" s="74"/>
      <c r="K48" s="76"/>
      <c r="L48" s="76"/>
      <c r="M48" s="76"/>
      <c r="N48" s="76"/>
      <c r="O48" s="77"/>
    </row>
    <row r="49" customFormat="false" ht="15" hidden="false" customHeight="true" outlineLevel="0" collapsed="false">
      <c r="A49" s="77" t="n">
        <v>33</v>
      </c>
      <c r="B49" s="74"/>
      <c r="C49" s="74"/>
      <c r="D49" s="74"/>
      <c r="E49" s="74"/>
      <c r="F49" s="74"/>
      <c r="G49" s="74"/>
      <c r="H49" s="76"/>
      <c r="I49" s="76"/>
      <c r="J49" s="74"/>
      <c r="K49" s="76"/>
      <c r="L49" s="76"/>
      <c r="M49" s="76"/>
      <c r="N49" s="76"/>
      <c r="O49" s="77"/>
    </row>
    <row r="50" customFormat="false" ht="15" hidden="false" customHeight="true" outlineLevel="0" collapsed="false">
      <c r="A50" s="77" t="n">
        <v>34</v>
      </c>
      <c r="B50" s="74"/>
      <c r="C50" s="74"/>
      <c r="D50" s="74"/>
      <c r="E50" s="74"/>
      <c r="F50" s="74"/>
      <c r="G50" s="74"/>
      <c r="H50" s="76"/>
      <c r="I50" s="76"/>
      <c r="J50" s="74"/>
      <c r="K50" s="76"/>
      <c r="L50" s="76"/>
      <c r="M50" s="76"/>
      <c r="N50" s="76"/>
      <c r="O50" s="77"/>
    </row>
    <row r="51" customFormat="false" ht="15" hidden="false" customHeight="true" outlineLevel="0" collapsed="false">
      <c r="A51" s="77" t="n">
        <v>35</v>
      </c>
      <c r="B51" s="74"/>
      <c r="C51" s="74"/>
      <c r="D51" s="74"/>
      <c r="E51" s="74"/>
      <c r="F51" s="74"/>
      <c r="G51" s="74"/>
      <c r="H51" s="76"/>
      <c r="I51" s="76"/>
      <c r="J51" s="74"/>
      <c r="K51" s="76"/>
      <c r="L51" s="76"/>
      <c r="M51" s="76"/>
      <c r="N51" s="76"/>
      <c r="O51" s="77"/>
    </row>
    <row r="52" customFormat="false" ht="15" hidden="false" customHeight="true" outlineLevel="0" collapsed="false">
      <c r="A52" s="77" t="n">
        <v>36</v>
      </c>
      <c r="B52" s="74"/>
      <c r="C52" s="74"/>
      <c r="D52" s="74"/>
      <c r="E52" s="74"/>
      <c r="F52" s="74"/>
      <c r="G52" s="74"/>
      <c r="H52" s="76"/>
      <c r="I52" s="76"/>
      <c r="J52" s="74"/>
      <c r="K52" s="76"/>
      <c r="L52" s="76"/>
      <c r="M52" s="76"/>
      <c r="N52" s="76"/>
      <c r="O52" s="77"/>
    </row>
    <row r="53" customFormat="false" ht="15" hidden="false" customHeight="true" outlineLevel="0" collapsed="false">
      <c r="A53" s="77" t="n">
        <v>37</v>
      </c>
      <c r="B53" s="74"/>
      <c r="C53" s="74"/>
      <c r="D53" s="74"/>
      <c r="E53" s="74"/>
      <c r="F53" s="74"/>
      <c r="G53" s="74"/>
      <c r="H53" s="76"/>
      <c r="I53" s="76"/>
      <c r="J53" s="74"/>
      <c r="K53" s="76"/>
      <c r="L53" s="76"/>
      <c r="M53" s="76"/>
      <c r="N53" s="76"/>
      <c r="O53" s="77"/>
    </row>
    <row r="54" customFormat="false" ht="15" hidden="false" customHeight="true" outlineLevel="0" collapsed="false">
      <c r="A54" s="77" t="n">
        <v>38</v>
      </c>
      <c r="B54" s="74"/>
      <c r="C54" s="74"/>
      <c r="D54" s="74"/>
      <c r="E54" s="74"/>
      <c r="F54" s="74"/>
      <c r="G54" s="74"/>
      <c r="H54" s="76"/>
      <c r="I54" s="76"/>
      <c r="J54" s="74"/>
      <c r="K54" s="76"/>
      <c r="L54" s="76"/>
      <c r="M54" s="76"/>
      <c r="N54" s="76"/>
      <c r="O54" s="77"/>
    </row>
    <row r="55" customFormat="false" ht="15" hidden="false" customHeight="true" outlineLevel="0" collapsed="false">
      <c r="A55" s="77" t="n">
        <v>39</v>
      </c>
      <c r="B55" s="74"/>
      <c r="C55" s="74"/>
      <c r="D55" s="74"/>
      <c r="E55" s="74"/>
      <c r="F55" s="74"/>
      <c r="G55" s="74"/>
      <c r="H55" s="76"/>
      <c r="I55" s="76"/>
      <c r="J55" s="74"/>
      <c r="K55" s="76"/>
      <c r="L55" s="76"/>
      <c r="M55" s="76"/>
      <c r="N55" s="76"/>
      <c r="O55" s="77"/>
    </row>
    <row r="56" customFormat="false" ht="15" hidden="false" customHeight="true" outlineLevel="0" collapsed="false">
      <c r="A56" s="77" t="n">
        <v>40</v>
      </c>
      <c r="B56" s="74"/>
      <c r="C56" s="74"/>
      <c r="D56" s="74"/>
      <c r="E56" s="74"/>
      <c r="F56" s="74"/>
      <c r="G56" s="74"/>
      <c r="H56" s="76"/>
      <c r="I56" s="76"/>
      <c r="J56" s="74"/>
      <c r="K56" s="76"/>
      <c r="L56" s="76"/>
      <c r="M56" s="76"/>
      <c r="N56" s="76"/>
      <c r="O56" s="77"/>
    </row>
    <row r="57" customFormat="false" ht="15" hidden="false" customHeight="true" outlineLevel="0" collapsed="false">
      <c r="A57" s="77" t="n">
        <v>41</v>
      </c>
      <c r="B57" s="74"/>
      <c r="C57" s="74"/>
      <c r="D57" s="74"/>
      <c r="E57" s="74"/>
      <c r="F57" s="74"/>
      <c r="G57" s="74"/>
      <c r="H57" s="76"/>
      <c r="I57" s="76"/>
      <c r="J57" s="74"/>
      <c r="K57" s="76"/>
      <c r="L57" s="76"/>
      <c r="M57" s="76"/>
      <c r="N57" s="76"/>
      <c r="O57" s="77"/>
    </row>
    <row r="58" customFormat="false" ht="15" hidden="false" customHeight="true" outlineLevel="0" collapsed="false">
      <c r="A58" s="77" t="n">
        <v>42</v>
      </c>
      <c r="B58" s="74"/>
      <c r="C58" s="74"/>
      <c r="D58" s="74"/>
      <c r="E58" s="74"/>
      <c r="F58" s="74"/>
      <c r="G58" s="74"/>
      <c r="H58" s="76"/>
      <c r="I58" s="76"/>
      <c r="J58" s="74"/>
      <c r="K58" s="76"/>
      <c r="L58" s="76"/>
      <c r="M58" s="76"/>
      <c r="N58" s="76"/>
      <c r="O58" s="77"/>
    </row>
    <row r="59" customFormat="false" ht="15" hidden="false" customHeight="true" outlineLevel="0" collapsed="false">
      <c r="A59" s="77" t="n">
        <v>43</v>
      </c>
      <c r="B59" s="74"/>
      <c r="C59" s="74"/>
      <c r="D59" s="74"/>
      <c r="E59" s="74"/>
      <c r="F59" s="74"/>
      <c r="G59" s="74"/>
      <c r="H59" s="76"/>
      <c r="I59" s="76"/>
      <c r="J59" s="74"/>
      <c r="K59" s="76"/>
      <c r="L59" s="76"/>
      <c r="M59" s="76"/>
      <c r="N59" s="76"/>
      <c r="O59" s="77"/>
    </row>
    <row r="60" customFormat="false" ht="15" hidden="false" customHeight="true" outlineLevel="0" collapsed="false">
      <c r="A60" s="77" t="n">
        <v>44</v>
      </c>
      <c r="B60" s="74"/>
      <c r="C60" s="74"/>
      <c r="D60" s="74"/>
      <c r="E60" s="74"/>
      <c r="F60" s="74"/>
      <c r="G60" s="74"/>
      <c r="H60" s="76"/>
      <c r="I60" s="76"/>
      <c r="J60" s="74"/>
      <c r="K60" s="76"/>
      <c r="L60" s="76"/>
      <c r="M60" s="76"/>
      <c r="N60" s="76"/>
      <c r="O60" s="77"/>
    </row>
    <row r="61" customFormat="false" ht="15" hidden="false" customHeight="true" outlineLevel="0" collapsed="false">
      <c r="A61" s="77" t="n">
        <v>45</v>
      </c>
      <c r="B61" s="74"/>
      <c r="C61" s="74"/>
      <c r="D61" s="74"/>
      <c r="E61" s="74"/>
      <c r="F61" s="74"/>
      <c r="G61" s="74"/>
      <c r="H61" s="76"/>
      <c r="I61" s="76"/>
      <c r="J61" s="74"/>
      <c r="K61" s="76"/>
      <c r="L61" s="76"/>
      <c r="M61" s="76"/>
      <c r="N61" s="76"/>
      <c r="O61" s="77"/>
    </row>
    <row r="62" customFormat="false" ht="15" hidden="false" customHeight="true" outlineLevel="0" collapsed="false">
      <c r="A62" s="77" t="n">
        <v>46</v>
      </c>
      <c r="B62" s="74"/>
      <c r="C62" s="74"/>
      <c r="D62" s="74"/>
      <c r="E62" s="74"/>
      <c r="F62" s="74"/>
      <c r="G62" s="74"/>
      <c r="H62" s="76"/>
      <c r="I62" s="76"/>
      <c r="J62" s="74"/>
      <c r="K62" s="76"/>
      <c r="L62" s="76"/>
      <c r="M62" s="76"/>
      <c r="N62" s="76"/>
      <c r="O62" s="77"/>
    </row>
    <row r="63" customFormat="false" ht="15" hidden="false" customHeight="true" outlineLevel="0" collapsed="false">
      <c r="A63" s="77" t="n">
        <v>47</v>
      </c>
      <c r="B63" s="74"/>
      <c r="C63" s="74"/>
      <c r="D63" s="74"/>
      <c r="E63" s="74"/>
      <c r="F63" s="74"/>
      <c r="G63" s="74"/>
      <c r="H63" s="76"/>
      <c r="I63" s="76"/>
      <c r="J63" s="74"/>
      <c r="K63" s="76"/>
      <c r="L63" s="76"/>
      <c r="M63" s="76"/>
      <c r="N63" s="76"/>
      <c r="O63" s="77"/>
    </row>
    <row r="64" customFormat="false" ht="15" hidden="false" customHeight="true" outlineLevel="0" collapsed="false">
      <c r="A64" s="77" t="n">
        <v>48</v>
      </c>
      <c r="B64" s="74"/>
      <c r="C64" s="74"/>
      <c r="D64" s="74"/>
      <c r="E64" s="74"/>
      <c r="F64" s="74"/>
      <c r="G64" s="74"/>
      <c r="H64" s="76"/>
      <c r="I64" s="76"/>
      <c r="J64" s="74"/>
      <c r="K64" s="76"/>
      <c r="L64" s="76"/>
      <c r="M64" s="76"/>
      <c r="N64" s="76"/>
      <c r="O64" s="77"/>
    </row>
    <row r="65" customFormat="false" ht="15" hidden="false" customHeight="true" outlineLevel="0" collapsed="false">
      <c r="A65" s="77" t="n">
        <v>49</v>
      </c>
      <c r="B65" s="74"/>
      <c r="C65" s="74"/>
      <c r="D65" s="74"/>
      <c r="E65" s="74"/>
      <c r="F65" s="74"/>
      <c r="G65" s="74"/>
      <c r="H65" s="76"/>
      <c r="I65" s="76"/>
      <c r="J65" s="74"/>
      <c r="K65" s="76"/>
      <c r="L65" s="76"/>
      <c r="M65" s="76"/>
      <c r="N65" s="76"/>
      <c r="O65" s="77"/>
    </row>
    <row r="66" customFormat="false" ht="15" hidden="false" customHeight="true" outlineLevel="0" collapsed="false">
      <c r="A66" s="77" t="n">
        <v>50</v>
      </c>
      <c r="B66" s="74"/>
      <c r="C66" s="74"/>
      <c r="D66" s="74"/>
      <c r="E66" s="74"/>
      <c r="F66" s="74"/>
      <c r="G66" s="74"/>
      <c r="H66" s="76"/>
      <c r="I66" s="76"/>
      <c r="J66" s="74"/>
      <c r="K66" s="76"/>
      <c r="L66" s="76"/>
      <c r="M66" s="76"/>
      <c r="N66" s="76"/>
      <c r="O66" s="77"/>
    </row>
    <row r="67" customFormat="false" ht="15" hidden="false" customHeight="true" outlineLevel="0" collapsed="false">
      <c r="A67" s="77" t="n">
        <v>51</v>
      </c>
      <c r="B67" s="74"/>
      <c r="C67" s="74"/>
      <c r="D67" s="74"/>
      <c r="E67" s="74"/>
      <c r="F67" s="74"/>
      <c r="G67" s="74"/>
      <c r="H67" s="76"/>
      <c r="I67" s="76"/>
      <c r="J67" s="74"/>
      <c r="K67" s="76"/>
      <c r="L67" s="76"/>
      <c r="M67" s="76"/>
      <c r="N67" s="76"/>
      <c r="O67" s="77"/>
    </row>
    <row r="68" customFormat="false" ht="15" hidden="false" customHeight="true" outlineLevel="0" collapsed="false">
      <c r="A68" s="77" t="n">
        <v>52</v>
      </c>
      <c r="B68" s="74"/>
      <c r="C68" s="74"/>
      <c r="D68" s="74"/>
      <c r="E68" s="74"/>
      <c r="F68" s="74"/>
      <c r="G68" s="74"/>
      <c r="H68" s="76"/>
      <c r="I68" s="76"/>
      <c r="J68" s="74"/>
      <c r="K68" s="76"/>
      <c r="L68" s="76"/>
      <c r="M68" s="76"/>
      <c r="N68" s="76"/>
      <c r="O68" s="77"/>
    </row>
    <row r="69" customFormat="false" ht="15" hidden="false" customHeight="true" outlineLevel="0" collapsed="false">
      <c r="A69" s="77" t="n">
        <v>53</v>
      </c>
      <c r="B69" s="74"/>
      <c r="C69" s="74"/>
      <c r="D69" s="74"/>
      <c r="E69" s="74"/>
      <c r="F69" s="74"/>
      <c r="G69" s="74"/>
      <c r="H69" s="76"/>
      <c r="I69" s="76"/>
      <c r="J69" s="74"/>
      <c r="K69" s="76"/>
      <c r="L69" s="76"/>
      <c r="M69" s="76"/>
      <c r="N69" s="76"/>
      <c r="O69" s="77"/>
    </row>
    <row r="70" customFormat="false" ht="15" hidden="false" customHeight="true" outlineLevel="0" collapsed="false">
      <c r="A70" s="77" t="n">
        <v>54</v>
      </c>
      <c r="B70" s="74"/>
      <c r="C70" s="74"/>
      <c r="D70" s="74"/>
      <c r="E70" s="74"/>
      <c r="F70" s="74"/>
      <c r="G70" s="74"/>
      <c r="H70" s="76"/>
      <c r="I70" s="76"/>
      <c r="J70" s="74"/>
      <c r="K70" s="76"/>
      <c r="L70" s="76"/>
      <c r="M70" s="76"/>
      <c r="N70" s="76"/>
      <c r="O70" s="77"/>
    </row>
    <row r="71" customFormat="false" ht="15" hidden="false" customHeight="true" outlineLevel="0" collapsed="false">
      <c r="A71" s="77" t="n">
        <v>55</v>
      </c>
      <c r="B71" s="74"/>
      <c r="C71" s="74"/>
      <c r="D71" s="74"/>
      <c r="E71" s="74"/>
      <c r="F71" s="74"/>
      <c r="G71" s="74"/>
      <c r="H71" s="76"/>
      <c r="I71" s="76"/>
      <c r="J71" s="74"/>
      <c r="K71" s="76"/>
      <c r="L71" s="76"/>
      <c r="M71" s="76"/>
      <c r="N71" s="76"/>
      <c r="O71" s="77"/>
    </row>
    <row r="72" customFormat="false" ht="15" hidden="false" customHeight="true" outlineLevel="0" collapsed="false">
      <c r="A72" s="77" t="n">
        <v>56</v>
      </c>
      <c r="B72" s="74"/>
      <c r="C72" s="74"/>
      <c r="D72" s="74"/>
      <c r="E72" s="74"/>
      <c r="F72" s="74"/>
      <c r="G72" s="74"/>
      <c r="H72" s="76"/>
      <c r="I72" s="76"/>
      <c r="J72" s="74"/>
      <c r="K72" s="76"/>
      <c r="L72" s="76"/>
      <c r="M72" s="76"/>
      <c r="N72" s="76"/>
      <c r="O72" s="77"/>
    </row>
    <row r="73" customFormat="false" ht="15" hidden="false" customHeight="true" outlineLevel="0" collapsed="false">
      <c r="A73" s="77" t="n">
        <v>57</v>
      </c>
      <c r="B73" s="74"/>
      <c r="C73" s="74"/>
      <c r="D73" s="74"/>
      <c r="E73" s="74"/>
      <c r="F73" s="74"/>
      <c r="G73" s="74"/>
      <c r="H73" s="76"/>
      <c r="I73" s="76"/>
      <c r="J73" s="74"/>
      <c r="K73" s="76"/>
      <c r="L73" s="76"/>
      <c r="M73" s="76"/>
      <c r="N73" s="76"/>
      <c r="O73" s="77"/>
    </row>
    <row r="74" customFormat="false" ht="15" hidden="false" customHeight="true" outlineLevel="0" collapsed="false">
      <c r="A74" s="77" t="n">
        <v>58</v>
      </c>
      <c r="B74" s="74"/>
      <c r="C74" s="74"/>
      <c r="D74" s="74"/>
      <c r="E74" s="74"/>
      <c r="F74" s="74"/>
      <c r="G74" s="74"/>
      <c r="H74" s="76"/>
      <c r="I74" s="76"/>
      <c r="J74" s="74"/>
      <c r="K74" s="76"/>
      <c r="L74" s="76"/>
      <c r="M74" s="76"/>
      <c r="N74" s="76"/>
      <c r="O74" s="77"/>
    </row>
    <row r="75" customFormat="false" ht="15" hidden="false" customHeight="true" outlineLevel="0" collapsed="false">
      <c r="A75" s="77" t="n">
        <v>59</v>
      </c>
      <c r="B75" s="74"/>
      <c r="C75" s="74"/>
      <c r="D75" s="74"/>
      <c r="E75" s="74"/>
      <c r="F75" s="74"/>
      <c r="G75" s="74"/>
      <c r="H75" s="76"/>
      <c r="I75" s="76"/>
      <c r="J75" s="74"/>
      <c r="K75" s="76"/>
      <c r="L75" s="76"/>
      <c r="M75" s="76"/>
      <c r="N75" s="76"/>
      <c r="O75" s="77"/>
    </row>
    <row r="76" customFormat="false" ht="15" hidden="false" customHeight="true" outlineLevel="0" collapsed="false">
      <c r="A76" s="77" t="n">
        <v>60</v>
      </c>
      <c r="B76" s="74"/>
      <c r="C76" s="74"/>
      <c r="D76" s="74"/>
      <c r="E76" s="74"/>
      <c r="F76" s="74"/>
      <c r="G76" s="74"/>
      <c r="H76" s="76"/>
      <c r="I76" s="76"/>
      <c r="J76" s="74"/>
      <c r="K76" s="76"/>
      <c r="L76" s="76"/>
      <c r="M76" s="76"/>
      <c r="N76" s="76"/>
      <c r="O76" s="77"/>
    </row>
    <row r="77" customFormat="false" ht="15" hidden="false" customHeight="true" outlineLevel="0" collapsed="false">
      <c r="A77" s="77" t="n">
        <v>61</v>
      </c>
      <c r="B77" s="74"/>
      <c r="C77" s="74"/>
      <c r="D77" s="74"/>
      <c r="E77" s="74"/>
      <c r="F77" s="74"/>
      <c r="G77" s="74"/>
      <c r="H77" s="76"/>
      <c r="I77" s="76"/>
      <c r="J77" s="74"/>
      <c r="K77" s="76"/>
      <c r="L77" s="76"/>
      <c r="M77" s="76"/>
      <c r="N77" s="76"/>
      <c r="O77" s="77"/>
    </row>
    <row r="78" customFormat="false" ht="15" hidden="false" customHeight="true" outlineLevel="0" collapsed="false">
      <c r="A78" s="77" t="n">
        <v>62</v>
      </c>
      <c r="B78" s="74"/>
      <c r="C78" s="74"/>
      <c r="D78" s="74"/>
      <c r="E78" s="74"/>
      <c r="F78" s="74"/>
      <c r="G78" s="74"/>
      <c r="H78" s="76"/>
      <c r="I78" s="76"/>
      <c r="J78" s="74"/>
      <c r="K78" s="76"/>
      <c r="L78" s="76"/>
      <c r="M78" s="76"/>
      <c r="N78" s="76"/>
      <c r="O78" s="77"/>
    </row>
    <row r="79" customFormat="false" ht="15" hidden="false" customHeight="true" outlineLevel="0" collapsed="false">
      <c r="A79" s="77" t="n">
        <v>63</v>
      </c>
      <c r="B79" s="74"/>
      <c r="C79" s="74"/>
      <c r="D79" s="74"/>
      <c r="E79" s="74"/>
      <c r="F79" s="74"/>
      <c r="G79" s="74"/>
      <c r="H79" s="76"/>
      <c r="I79" s="76"/>
      <c r="J79" s="74"/>
      <c r="K79" s="76"/>
      <c r="L79" s="76"/>
      <c r="M79" s="76"/>
      <c r="N79" s="76"/>
      <c r="O79" s="77"/>
    </row>
    <row r="80" customFormat="false" ht="15" hidden="false" customHeight="true" outlineLevel="0" collapsed="false">
      <c r="A80" s="77" t="n">
        <v>64</v>
      </c>
      <c r="B80" s="74"/>
      <c r="C80" s="74"/>
      <c r="D80" s="74"/>
      <c r="E80" s="74"/>
      <c r="F80" s="74"/>
      <c r="G80" s="74"/>
      <c r="H80" s="76"/>
      <c r="I80" s="76"/>
      <c r="J80" s="74"/>
      <c r="K80" s="76"/>
      <c r="L80" s="76"/>
      <c r="M80" s="76"/>
      <c r="N80" s="76"/>
      <c r="O80" s="77"/>
    </row>
    <row r="81" customFormat="false" ht="15" hidden="false" customHeight="true" outlineLevel="0" collapsed="false">
      <c r="A81" s="77" t="n">
        <v>65</v>
      </c>
      <c r="B81" s="74"/>
      <c r="C81" s="74"/>
      <c r="D81" s="74"/>
      <c r="E81" s="74"/>
      <c r="F81" s="74"/>
      <c r="G81" s="74"/>
      <c r="H81" s="76"/>
      <c r="I81" s="76"/>
      <c r="J81" s="74"/>
      <c r="K81" s="76"/>
      <c r="L81" s="76"/>
      <c r="M81" s="76"/>
      <c r="N81" s="76"/>
      <c r="O81" s="77"/>
    </row>
    <row r="82" customFormat="false" ht="15" hidden="false" customHeight="true" outlineLevel="0" collapsed="false">
      <c r="A82" s="77" t="n">
        <v>66</v>
      </c>
      <c r="B82" s="74"/>
      <c r="C82" s="74"/>
      <c r="D82" s="74"/>
      <c r="E82" s="74"/>
      <c r="F82" s="74"/>
      <c r="G82" s="74"/>
      <c r="H82" s="76"/>
      <c r="I82" s="76"/>
      <c r="J82" s="74"/>
      <c r="K82" s="76"/>
      <c r="L82" s="76"/>
      <c r="M82" s="76"/>
      <c r="N82" s="76"/>
      <c r="O82" s="77"/>
    </row>
    <row r="83" customFormat="false" ht="15" hidden="false" customHeight="true" outlineLevel="0" collapsed="false">
      <c r="A83" s="77" t="n">
        <v>67</v>
      </c>
      <c r="B83" s="74"/>
      <c r="C83" s="74"/>
      <c r="D83" s="74"/>
      <c r="E83" s="74"/>
      <c r="F83" s="74"/>
      <c r="G83" s="74"/>
      <c r="H83" s="76"/>
      <c r="I83" s="76"/>
      <c r="J83" s="74"/>
      <c r="K83" s="76"/>
      <c r="L83" s="76"/>
      <c r="M83" s="76"/>
      <c r="N83" s="76"/>
      <c r="O83" s="77"/>
    </row>
    <row r="84" customFormat="false" ht="15" hidden="false" customHeight="true" outlineLevel="0" collapsed="false">
      <c r="A84" s="77" t="n">
        <v>68</v>
      </c>
      <c r="B84" s="74"/>
      <c r="C84" s="74"/>
      <c r="D84" s="74"/>
      <c r="E84" s="74"/>
      <c r="F84" s="74"/>
      <c r="G84" s="74"/>
      <c r="H84" s="76"/>
      <c r="I84" s="76"/>
      <c r="J84" s="74"/>
      <c r="K84" s="76"/>
      <c r="L84" s="76"/>
      <c r="M84" s="76"/>
      <c r="N84" s="76"/>
      <c r="O84" s="77"/>
    </row>
    <row r="85" customFormat="false" ht="15" hidden="false" customHeight="true" outlineLevel="0" collapsed="false">
      <c r="A85" s="77" t="n">
        <v>69</v>
      </c>
      <c r="B85" s="74"/>
      <c r="C85" s="74"/>
      <c r="D85" s="74"/>
      <c r="E85" s="74"/>
      <c r="F85" s="74"/>
      <c r="G85" s="74"/>
      <c r="H85" s="76"/>
      <c r="I85" s="76"/>
      <c r="J85" s="74"/>
      <c r="K85" s="76"/>
      <c r="L85" s="76"/>
      <c r="M85" s="76"/>
      <c r="N85" s="76"/>
      <c r="O85" s="77"/>
    </row>
    <row r="86" customFormat="false" ht="15" hidden="false" customHeight="true" outlineLevel="0" collapsed="false">
      <c r="A86" s="77" t="n">
        <v>70</v>
      </c>
      <c r="B86" s="74"/>
      <c r="C86" s="74"/>
      <c r="D86" s="74"/>
      <c r="E86" s="74"/>
      <c r="F86" s="74"/>
      <c r="G86" s="74"/>
      <c r="H86" s="76"/>
      <c r="I86" s="76"/>
      <c r="J86" s="74"/>
      <c r="K86" s="76"/>
      <c r="L86" s="76"/>
      <c r="M86" s="76"/>
      <c r="N86" s="76"/>
      <c r="O86" s="77"/>
    </row>
    <row r="87" customFormat="false" ht="15" hidden="false" customHeight="true" outlineLevel="0" collapsed="false">
      <c r="A87" s="77" t="n">
        <v>71</v>
      </c>
      <c r="B87" s="74"/>
      <c r="C87" s="74"/>
      <c r="D87" s="74"/>
      <c r="E87" s="74"/>
      <c r="F87" s="74"/>
      <c r="G87" s="74"/>
      <c r="H87" s="76"/>
      <c r="I87" s="76"/>
      <c r="J87" s="74"/>
      <c r="K87" s="76"/>
      <c r="L87" s="76"/>
      <c r="M87" s="76"/>
      <c r="N87" s="76"/>
      <c r="O87" s="77"/>
    </row>
    <row r="88" customFormat="false" ht="15" hidden="false" customHeight="true" outlineLevel="0" collapsed="false">
      <c r="A88" s="77" t="n">
        <v>72</v>
      </c>
      <c r="B88" s="74"/>
      <c r="C88" s="74"/>
      <c r="D88" s="74"/>
      <c r="E88" s="74"/>
      <c r="F88" s="74"/>
      <c r="G88" s="74"/>
      <c r="H88" s="76"/>
      <c r="I88" s="76"/>
      <c r="J88" s="74"/>
      <c r="K88" s="76"/>
      <c r="L88" s="76"/>
      <c r="M88" s="76"/>
      <c r="N88" s="76"/>
      <c r="O88" s="77"/>
    </row>
    <row r="89" customFormat="false" ht="15" hidden="false" customHeight="true" outlineLevel="0" collapsed="false">
      <c r="A89" s="77" t="n">
        <v>73</v>
      </c>
      <c r="B89" s="74"/>
      <c r="C89" s="74"/>
      <c r="D89" s="74"/>
      <c r="E89" s="74"/>
      <c r="F89" s="74"/>
      <c r="G89" s="74"/>
      <c r="H89" s="76"/>
      <c r="I89" s="76"/>
      <c r="J89" s="74"/>
      <c r="K89" s="76"/>
      <c r="L89" s="76"/>
      <c r="M89" s="76"/>
      <c r="N89" s="76"/>
      <c r="O89" s="77"/>
    </row>
    <row r="90" customFormat="false" ht="15" hidden="false" customHeight="true" outlineLevel="0" collapsed="false">
      <c r="A90" s="77" t="n">
        <v>74</v>
      </c>
      <c r="B90" s="74"/>
      <c r="C90" s="74"/>
      <c r="D90" s="74"/>
      <c r="E90" s="74"/>
      <c r="F90" s="74"/>
      <c r="G90" s="74"/>
      <c r="H90" s="76"/>
      <c r="I90" s="76"/>
      <c r="J90" s="74"/>
      <c r="K90" s="76"/>
      <c r="L90" s="76"/>
      <c r="M90" s="76"/>
      <c r="N90" s="76"/>
      <c r="O90" s="77"/>
    </row>
    <row r="91" customFormat="false" ht="15" hidden="false" customHeight="true" outlineLevel="0" collapsed="false">
      <c r="A91" s="77" t="n">
        <v>75</v>
      </c>
      <c r="B91" s="74"/>
      <c r="C91" s="74"/>
      <c r="D91" s="74"/>
      <c r="E91" s="74"/>
      <c r="F91" s="74"/>
      <c r="G91" s="74"/>
      <c r="H91" s="76"/>
      <c r="I91" s="76"/>
      <c r="J91" s="74"/>
      <c r="K91" s="76"/>
      <c r="L91" s="76"/>
      <c r="M91" s="76"/>
      <c r="N91" s="76"/>
      <c r="O91" s="77"/>
    </row>
    <row r="92" customFormat="false" ht="15" hidden="false" customHeight="true" outlineLevel="0" collapsed="false">
      <c r="A92" s="77" t="n">
        <v>76</v>
      </c>
      <c r="B92" s="74"/>
      <c r="C92" s="74"/>
      <c r="D92" s="74"/>
      <c r="E92" s="74"/>
      <c r="F92" s="74"/>
      <c r="G92" s="74"/>
      <c r="H92" s="76"/>
      <c r="I92" s="76"/>
      <c r="J92" s="74"/>
      <c r="K92" s="76"/>
      <c r="L92" s="76"/>
      <c r="M92" s="76"/>
      <c r="N92" s="76"/>
      <c r="O92" s="77"/>
    </row>
    <row r="93" customFormat="false" ht="15" hidden="false" customHeight="true" outlineLevel="0" collapsed="false">
      <c r="A93" s="77" t="n">
        <v>77</v>
      </c>
      <c r="B93" s="74"/>
      <c r="C93" s="74"/>
      <c r="D93" s="74"/>
      <c r="E93" s="74"/>
      <c r="F93" s="74"/>
      <c r="G93" s="74"/>
      <c r="H93" s="76"/>
      <c r="I93" s="76"/>
      <c r="J93" s="74"/>
      <c r="K93" s="76"/>
      <c r="L93" s="76"/>
      <c r="M93" s="76"/>
      <c r="N93" s="76"/>
      <c r="O93" s="77"/>
    </row>
    <row r="94" customFormat="false" ht="15" hidden="false" customHeight="true" outlineLevel="0" collapsed="false">
      <c r="A94" s="77" t="n">
        <v>78</v>
      </c>
      <c r="B94" s="74"/>
      <c r="C94" s="74"/>
      <c r="D94" s="74"/>
      <c r="E94" s="74"/>
      <c r="F94" s="74"/>
      <c r="G94" s="74"/>
      <c r="H94" s="76"/>
      <c r="I94" s="76"/>
      <c r="J94" s="74"/>
      <c r="K94" s="76"/>
      <c r="L94" s="76"/>
      <c r="M94" s="76"/>
      <c r="N94" s="76"/>
      <c r="O94" s="77"/>
    </row>
    <row r="95" customFormat="false" ht="15" hidden="false" customHeight="true" outlineLevel="0" collapsed="false">
      <c r="A95" s="77" t="n">
        <v>79</v>
      </c>
      <c r="B95" s="74"/>
      <c r="C95" s="74"/>
      <c r="D95" s="74"/>
      <c r="E95" s="74"/>
      <c r="F95" s="74"/>
      <c r="G95" s="74"/>
      <c r="H95" s="76"/>
      <c r="I95" s="76"/>
      <c r="J95" s="74"/>
      <c r="K95" s="76"/>
      <c r="L95" s="76"/>
      <c r="M95" s="76"/>
      <c r="N95" s="76"/>
      <c r="O95" s="77"/>
    </row>
    <row r="96" customFormat="false" ht="15" hidden="false" customHeight="true" outlineLevel="0" collapsed="false">
      <c r="A96" s="77" t="n">
        <v>80</v>
      </c>
      <c r="B96" s="74"/>
      <c r="C96" s="74"/>
      <c r="D96" s="74"/>
      <c r="E96" s="74"/>
      <c r="F96" s="74"/>
      <c r="G96" s="74"/>
      <c r="H96" s="76"/>
      <c r="I96" s="76"/>
      <c r="J96" s="74"/>
      <c r="K96" s="76"/>
      <c r="L96" s="76"/>
      <c r="M96" s="76"/>
      <c r="N96" s="76"/>
      <c r="O96" s="77"/>
    </row>
    <row r="97" customFormat="false" ht="15" hidden="false" customHeight="true" outlineLevel="0" collapsed="false">
      <c r="A97" s="77" t="n">
        <v>81</v>
      </c>
      <c r="B97" s="74"/>
      <c r="C97" s="74"/>
      <c r="D97" s="74"/>
      <c r="E97" s="74"/>
      <c r="F97" s="74"/>
      <c r="G97" s="74"/>
      <c r="H97" s="76"/>
      <c r="I97" s="76"/>
      <c r="J97" s="74"/>
      <c r="K97" s="76"/>
      <c r="L97" s="76"/>
      <c r="M97" s="76"/>
      <c r="N97" s="76"/>
      <c r="O97" s="77"/>
    </row>
    <row r="98" customFormat="false" ht="15" hidden="false" customHeight="true" outlineLevel="0" collapsed="false">
      <c r="A98" s="77" t="n">
        <v>82</v>
      </c>
      <c r="B98" s="74"/>
      <c r="C98" s="74"/>
      <c r="D98" s="74"/>
      <c r="E98" s="74"/>
      <c r="F98" s="74"/>
      <c r="G98" s="74"/>
      <c r="H98" s="76"/>
      <c r="I98" s="76"/>
      <c r="J98" s="74"/>
      <c r="K98" s="76"/>
      <c r="L98" s="76"/>
      <c r="M98" s="76"/>
      <c r="N98" s="76"/>
      <c r="O98" s="77"/>
    </row>
    <row r="99" customFormat="false" ht="15" hidden="false" customHeight="true" outlineLevel="0" collapsed="false">
      <c r="A99" s="77" t="n">
        <v>83</v>
      </c>
      <c r="B99" s="74"/>
      <c r="C99" s="74"/>
      <c r="D99" s="74"/>
      <c r="E99" s="74"/>
      <c r="F99" s="74"/>
      <c r="G99" s="74"/>
      <c r="H99" s="76"/>
      <c r="I99" s="76"/>
      <c r="J99" s="74"/>
      <c r="K99" s="76"/>
      <c r="L99" s="76"/>
      <c r="M99" s="76"/>
      <c r="N99" s="76"/>
      <c r="O99" s="77"/>
    </row>
    <row r="100" customFormat="false" ht="15" hidden="false" customHeight="true" outlineLevel="0" collapsed="false">
      <c r="A100" s="77" t="n">
        <v>84</v>
      </c>
      <c r="B100" s="74"/>
      <c r="C100" s="74"/>
      <c r="D100" s="74"/>
      <c r="E100" s="74"/>
      <c r="F100" s="74"/>
      <c r="G100" s="74"/>
      <c r="H100" s="76"/>
      <c r="I100" s="76"/>
      <c r="J100" s="74"/>
      <c r="K100" s="76"/>
      <c r="L100" s="76"/>
      <c r="M100" s="76"/>
      <c r="N100" s="76"/>
      <c r="O100" s="77"/>
    </row>
    <row r="101" customFormat="false" ht="15" hidden="false" customHeight="true" outlineLevel="0" collapsed="false">
      <c r="A101" s="77" t="n">
        <v>85</v>
      </c>
      <c r="B101" s="74"/>
      <c r="C101" s="74"/>
      <c r="D101" s="74"/>
      <c r="E101" s="74"/>
      <c r="F101" s="74"/>
      <c r="G101" s="74"/>
      <c r="H101" s="76"/>
      <c r="I101" s="76"/>
      <c r="J101" s="74"/>
      <c r="K101" s="76"/>
      <c r="L101" s="76"/>
      <c r="M101" s="76"/>
      <c r="N101" s="76"/>
      <c r="O101" s="77"/>
    </row>
    <row r="102" customFormat="false" ht="15" hidden="false" customHeight="true" outlineLevel="0" collapsed="false">
      <c r="A102" s="77" t="n">
        <v>86</v>
      </c>
      <c r="B102" s="74"/>
      <c r="C102" s="74"/>
      <c r="D102" s="74"/>
      <c r="E102" s="74"/>
      <c r="F102" s="74"/>
      <c r="G102" s="74"/>
      <c r="H102" s="76"/>
      <c r="I102" s="76"/>
      <c r="J102" s="74"/>
      <c r="K102" s="76"/>
      <c r="L102" s="76"/>
      <c r="M102" s="76"/>
      <c r="N102" s="76"/>
      <c r="O102" s="77"/>
    </row>
    <row r="103" customFormat="false" ht="15" hidden="false" customHeight="true" outlineLevel="0" collapsed="false">
      <c r="A103" s="77" t="n">
        <v>87</v>
      </c>
      <c r="B103" s="74"/>
      <c r="C103" s="74"/>
      <c r="D103" s="74"/>
      <c r="E103" s="74"/>
      <c r="F103" s="74"/>
      <c r="G103" s="74"/>
      <c r="H103" s="76"/>
      <c r="I103" s="76"/>
      <c r="J103" s="74"/>
      <c r="K103" s="76"/>
      <c r="L103" s="76"/>
      <c r="M103" s="76"/>
      <c r="N103" s="76"/>
      <c r="O103" s="77"/>
    </row>
    <row r="104" customFormat="false" ht="15" hidden="false" customHeight="true" outlineLevel="0" collapsed="false">
      <c r="A104" s="77" t="n">
        <v>88</v>
      </c>
      <c r="B104" s="74"/>
      <c r="C104" s="74"/>
      <c r="D104" s="74"/>
      <c r="E104" s="74"/>
      <c r="F104" s="74"/>
      <c r="G104" s="74"/>
      <c r="H104" s="76"/>
      <c r="I104" s="76"/>
      <c r="J104" s="74"/>
      <c r="K104" s="76"/>
      <c r="L104" s="76"/>
      <c r="M104" s="76"/>
      <c r="N104" s="76"/>
      <c r="O104" s="77"/>
    </row>
    <row r="105" customFormat="false" ht="15" hidden="false" customHeight="true" outlineLevel="0" collapsed="false">
      <c r="A105" s="77" t="n">
        <v>89</v>
      </c>
      <c r="B105" s="74"/>
      <c r="C105" s="74"/>
      <c r="D105" s="74"/>
      <c r="E105" s="74"/>
      <c r="F105" s="74"/>
      <c r="G105" s="74"/>
      <c r="H105" s="76"/>
      <c r="I105" s="76"/>
      <c r="J105" s="74"/>
      <c r="K105" s="76"/>
      <c r="L105" s="76"/>
      <c r="M105" s="76"/>
      <c r="N105" s="76"/>
      <c r="O105" s="77"/>
    </row>
    <row r="106" customFormat="false" ht="15" hidden="false" customHeight="true" outlineLevel="0" collapsed="false">
      <c r="A106" s="77" t="n">
        <v>90</v>
      </c>
      <c r="B106" s="74"/>
      <c r="C106" s="74"/>
      <c r="D106" s="74"/>
      <c r="E106" s="74"/>
      <c r="F106" s="74"/>
      <c r="G106" s="74"/>
      <c r="H106" s="76"/>
      <c r="I106" s="76"/>
      <c r="J106" s="74"/>
      <c r="K106" s="76"/>
      <c r="L106" s="76"/>
      <c r="M106" s="76"/>
      <c r="N106" s="76"/>
      <c r="O106" s="77"/>
    </row>
    <row r="107" customFormat="false" ht="15" hidden="false" customHeight="true" outlineLevel="0" collapsed="false">
      <c r="A107" s="77" t="n">
        <v>91</v>
      </c>
      <c r="B107" s="74"/>
      <c r="C107" s="74"/>
      <c r="D107" s="74"/>
      <c r="E107" s="74"/>
      <c r="F107" s="74"/>
      <c r="G107" s="74"/>
      <c r="H107" s="76"/>
      <c r="I107" s="76"/>
      <c r="J107" s="74"/>
      <c r="K107" s="76"/>
      <c r="L107" s="76"/>
      <c r="M107" s="76"/>
      <c r="N107" s="76"/>
      <c r="O107" s="77"/>
    </row>
    <row r="108" customFormat="false" ht="15" hidden="false" customHeight="true" outlineLevel="0" collapsed="false">
      <c r="A108" s="77" t="n">
        <v>92</v>
      </c>
      <c r="B108" s="74"/>
      <c r="C108" s="74"/>
      <c r="D108" s="74"/>
      <c r="E108" s="74"/>
      <c r="F108" s="74"/>
      <c r="G108" s="74"/>
      <c r="H108" s="76"/>
      <c r="I108" s="76"/>
      <c r="J108" s="74"/>
      <c r="K108" s="76"/>
      <c r="L108" s="76"/>
      <c r="M108" s="76"/>
      <c r="N108" s="76"/>
      <c r="O108" s="77"/>
    </row>
    <row r="109" customFormat="false" ht="15" hidden="false" customHeight="true" outlineLevel="0" collapsed="false">
      <c r="A109" s="77" t="n">
        <v>93</v>
      </c>
      <c r="B109" s="74"/>
      <c r="C109" s="74"/>
      <c r="D109" s="74"/>
      <c r="E109" s="74"/>
      <c r="F109" s="74"/>
      <c r="G109" s="74"/>
      <c r="H109" s="76"/>
      <c r="I109" s="76"/>
      <c r="J109" s="74"/>
      <c r="K109" s="76"/>
      <c r="L109" s="76"/>
      <c r="M109" s="76"/>
      <c r="N109" s="76"/>
      <c r="O109" s="77"/>
    </row>
    <row r="110" customFormat="false" ht="15" hidden="false" customHeight="true" outlineLevel="0" collapsed="false">
      <c r="A110" s="77" t="n">
        <v>94</v>
      </c>
      <c r="B110" s="74"/>
      <c r="C110" s="74"/>
      <c r="D110" s="74"/>
      <c r="E110" s="74"/>
      <c r="F110" s="74"/>
      <c r="G110" s="74"/>
      <c r="H110" s="76"/>
      <c r="I110" s="76"/>
      <c r="J110" s="74"/>
      <c r="K110" s="76"/>
      <c r="L110" s="76"/>
      <c r="M110" s="76"/>
      <c r="N110" s="76"/>
      <c r="O110" s="77"/>
    </row>
    <row r="111" customFormat="false" ht="15" hidden="false" customHeight="true" outlineLevel="0" collapsed="false">
      <c r="A111" s="77" t="n">
        <v>95</v>
      </c>
      <c r="B111" s="74"/>
      <c r="C111" s="74"/>
      <c r="D111" s="74"/>
      <c r="E111" s="74"/>
      <c r="F111" s="74"/>
      <c r="G111" s="74"/>
      <c r="H111" s="76"/>
      <c r="I111" s="76"/>
      <c r="J111" s="74"/>
      <c r="K111" s="76"/>
      <c r="L111" s="76"/>
      <c r="M111" s="76"/>
      <c r="N111" s="76"/>
      <c r="O111" s="77"/>
    </row>
    <row r="112" customFormat="false" ht="15" hidden="false" customHeight="true" outlineLevel="0" collapsed="false">
      <c r="A112" s="77" t="n">
        <v>96</v>
      </c>
      <c r="B112" s="74"/>
      <c r="C112" s="74"/>
      <c r="D112" s="74"/>
      <c r="E112" s="74"/>
      <c r="F112" s="74"/>
      <c r="G112" s="74"/>
      <c r="H112" s="76"/>
      <c r="I112" s="76"/>
      <c r="J112" s="74"/>
      <c r="K112" s="76"/>
      <c r="L112" s="76"/>
      <c r="M112" s="76"/>
      <c r="N112" s="76"/>
      <c r="O112" s="77"/>
    </row>
    <row r="113" customFormat="false" ht="15" hidden="false" customHeight="true" outlineLevel="0" collapsed="false">
      <c r="A113" s="77" t="n">
        <v>97</v>
      </c>
      <c r="B113" s="74"/>
      <c r="C113" s="74"/>
      <c r="D113" s="74"/>
      <c r="E113" s="74"/>
      <c r="F113" s="74"/>
      <c r="G113" s="74"/>
      <c r="H113" s="76"/>
      <c r="I113" s="76"/>
      <c r="J113" s="74"/>
      <c r="K113" s="76"/>
      <c r="L113" s="76"/>
      <c r="M113" s="76"/>
      <c r="N113" s="76"/>
      <c r="O113" s="77"/>
    </row>
    <row r="114" customFormat="false" ht="15" hidden="false" customHeight="true" outlineLevel="0" collapsed="false">
      <c r="A114" s="77" t="n">
        <v>98</v>
      </c>
      <c r="B114" s="74"/>
      <c r="C114" s="74"/>
      <c r="D114" s="74"/>
      <c r="E114" s="74"/>
      <c r="F114" s="74"/>
      <c r="G114" s="74"/>
      <c r="H114" s="76"/>
      <c r="I114" s="76"/>
      <c r="J114" s="74"/>
      <c r="K114" s="76"/>
      <c r="L114" s="76"/>
      <c r="M114" s="76"/>
      <c r="N114" s="76"/>
      <c r="O114" s="77"/>
    </row>
    <row r="115" customFormat="false" ht="15" hidden="false" customHeight="true" outlineLevel="0" collapsed="false">
      <c r="A115" s="77" t="n">
        <v>99</v>
      </c>
      <c r="B115" s="74"/>
      <c r="C115" s="74"/>
      <c r="D115" s="74"/>
      <c r="E115" s="74"/>
      <c r="F115" s="74"/>
      <c r="G115" s="74"/>
      <c r="H115" s="76"/>
      <c r="I115" s="76"/>
      <c r="J115" s="74"/>
      <c r="K115" s="76"/>
      <c r="L115" s="76"/>
      <c r="M115" s="76"/>
      <c r="N115" s="76"/>
      <c r="O115" s="77"/>
    </row>
    <row r="116" customFormat="false" ht="15" hidden="false" customHeight="true" outlineLevel="0" collapsed="false">
      <c r="A116" s="77" t="n">
        <v>100</v>
      </c>
      <c r="B116" s="74"/>
      <c r="C116" s="74"/>
      <c r="D116" s="74"/>
      <c r="E116" s="74"/>
      <c r="F116" s="74"/>
      <c r="G116" s="74"/>
      <c r="H116" s="76"/>
      <c r="I116" s="76"/>
      <c r="J116" s="74"/>
      <c r="K116" s="76"/>
      <c r="L116" s="76"/>
      <c r="M116" s="76"/>
      <c r="N116" s="76"/>
      <c r="O116" s="77"/>
    </row>
    <row r="117" customFormat="false" ht="15" hidden="false" customHeight="true" outlineLevel="0" collapsed="false">
      <c r="A117" s="77" t="n">
        <v>101</v>
      </c>
      <c r="B117" s="74"/>
      <c r="C117" s="74"/>
      <c r="D117" s="74"/>
      <c r="E117" s="74"/>
      <c r="F117" s="74"/>
      <c r="G117" s="74"/>
      <c r="H117" s="76"/>
      <c r="I117" s="76"/>
      <c r="J117" s="74"/>
      <c r="K117" s="76"/>
      <c r="L117" s="76"/>
      <c r="M117" s="76"/>
      <c r="N117" s="76"/>
      <c r="O117" s="77"/>
    </row>
    <row r="118" customFormat="false" ht="15" hidden="false" customHeight="true" outlineLevel="0" collapsed="false">
      <c r="A118" s="77" t="n">
        <v>102</v>
      </c>
      <c r="B118" s="74"/>
      <c r="C118" s="74"/>
      <c r="D118" s="74"/>
      <c r="E118" s="74"/>
      <c r="F118" s="74"/>
      <c r="G118" s="74"/>
      <c r="H118" s="76"/>
      <c r="I118" s="76"/>
      <c r="J118" s="74"/>
      <c r="K118" s="76"/>
      <c r="L118" s="76"/>
      <c r="M118" s="76"/>
      <c r="N118" s="76"/>
      <c r="O118" s="77"/>
    </row>
    <row r="119" customFormat="false" ht="15" hidden="false" customHeight="true" outlineLevel="0" collapsed="false">
      <c r="A119" s="77" t="n">
        <v>103</v>
      </c>
      <c r="B119" s="74"/>
      <c r="C119" s="74"/>
      <c r="D119" s="74"/>
      <c r="E119" s="74"/>
      <c r="F119" s="74"/>
      <c r="G119" s="74"/>
      <c r="H119" s="76"/>
      <c r="I119" s="76"/>
      <c r="J119" s="74"/>
      <c r="K119" s="76"/>
      <c r="L119" s="76"/>
      <c r="M119" s="76"/>
      <c r="N119" s="76"/>
      <c r="O119" s="77"/>
    </row>
    <row r="120" customFormat="false" ht="15" hidden="false" customHeight="true" outlineLevel="0" collapsed="false">
      <c r="A120" s="77" t="n">
        <v>104</v>
      </c>
      <c r="B120" s="74"/>
      <c r="C120" s="74"/>
      <c r="D120" s="74"/>
      <c r="E120" s="74"/>
      <c r="F120" s="74"/>
      <c r="G120" s="74"/>
      <c r="H120" s="76"/>
      <c r="I120" s="76"/>
      <c r="J120" s="74"/>
      <c r="K120" s="76"/>
      <c r="L120" s="76"/>
      <c r="M120" s="76"/>
      <c r="N120" s="76"/>
      <c r="O120" s="77"/>
    </row>
    <row r="121" customFormat="false" ht="15" hidden="false" customHeight="true" outlineLevel="0" collapsed="false">
      <c r="A121" s="77" t="n">
        <v>105</v>
      </c>
      <c r="B121" s="74"/>
      <c r="C121" s="74"/>
      <c r="D121" s="74"/>
      <c r="E121" s="74"/>
      <c r="F121" s="74"/>
      <c r="G121" s="74"/>
      <c r="H121" s="76"/>
      <c r="I121" s="76"/>
      <c r="J121" s="74"/>
      <c r="K121" s="76"/>
      <c r="L121" s="76"/>
      <c r="M121" s="76"/>
      <c r="N121" s="76"/>
      <c r="O121" s="77"/>
    </row>
    <row r="122" customFormat="false" ht="15" hidden="false" customHeight="true" outlineLevel="0" collapsed="false">
      <c r="A122" s="77" t="n">
        <v>106</v>
      </c>
      <c r="B122" s="74"/>
      <c r="C122" s="74"/>
      <c r="D122" s="74"/>
      <c r="E122" s="74"/>
      <c r="F122" s="74"/>
      <c r="G122" s="74"/>
      <c r="H122" s="76"/>
      <c r="I122" s="76"/>
      <c r="J122" s="74"/>
      <c r="K122" s="76"/>
      <c r="L122" s="76"/>
      <c r="M122" s="76"/>
      <c r="N122" s="76"/>
      <c r="O122" s="77"/>
    </row>
    <row r="123" customFormat="false" ht="15" hidden="false" customHeight="true" outlineLevel="0" collapsed="false">
      <c r="A123" s="77" t="n">
        <v>107</v>
      </c>
      <c r="B123" s="74"/>
      <c r="C123" s="74"/>
      <c r="D123" s="74"/>
      <c r="E123" s="74"/>
      <c r="F123" s="74"/>
      <c r="G123" s="74"/>
      <c r="H123" s="76"/>
      <c r="I123" s="76"/>
      <c r="J123" s="74"/>
      <c r="K123" s="76"/>
      <c r="L123" s="76"/>
      <c r="M123" s="76"/>
      <c r="N123" s="76"/>
      <c r="O123" s="77"/>
    </row>
    <row r="124" customFormat="false" ht="15" hidden="false" customHeight="true" outlineLevel="0" collapsed="false">
      <c r="A124" s="77" t="n">
        <v>108</v>
      </c>
      <c r="B124" s="74"/>
      <c r="C124" s="74"/>
      <c r="D124" s="74"/>
      <c r="E124" s="74"/>
      <c r="F124" s="74"/>
      <c r="G124" s="74"/>
      <c r="H124" s="76"/>
      <c r="I124" s="76"/>
      <c r="J124" s="74"/>
      <c r="K124" s="76"/>
      <c r="L124" s="76"/>
      <c r="M124" s="76"/>
      <c r="N124" s="76"/>
      <c r="O124" s="77"/>
    </row>
    <row r="125" customFormat="false" ht="15" hidden="false" customHeight="true" outlineLevel="0" collapsed="false">
      <c r="A125" s="77" t="n">
        <v>109</v>
      </c>
      <c r="B125" s="74"/>
      <c r="C125" s="74"/>
      <c r="D125" s="74"/>
      <c r="E125" s="74"/>
      <c r="F125" s="74"/>
      <c r="G125" s="74"/>
      <c r="H125" s="76"/>
      <c r="I125" s="76"/>
      <c r="J125" s="74"/>
      <c r="K125" s="76"/>
      <c r="L125" s="76"/>
      <c r="M125" s="76"/>
      <c r="N125" s="76"/>
      <c r="O125" s="77"/>
    </row>
    <row r="126" customFormat="false" ht="15" hidden="false" customHeight="true" outlineLevel="0" collapsed="false">
      <c r="A126" s="77" t="n">
        <v>110</v>
      </c>
      <c r="B126" s="74"/>
      <c r="C126" s="74"/>
      <c r="D126" s="74"/>
      <c r="E126" s="74"/>
      <c r="F126" s="74"/>
      <c r="G126" s="74"/>
      <c r="H126" s="76"/>
      <c r="I126" s="76"/>
      <c r="J126" s="74"/>
      <c r="K126" s="76"/>
      <c r="L126" s="76"/>
      <c r="M126" s="76"/>
      <c r="N126" s="76"/>
      <c r="O126" s="77"/>
    </row>
    <row r="127" customFormat="false" ht="15" hidden="false" customHeight="true" outlineLevel="0" collapsed="false">
      <c r="A127" s="77" t="n">
        <v>111</v>
      </c>
      <c r="B127" s="74"/>
      <c r="C127" s="74"/>
      <c r="D127" s="74"/>
      <c r="E127" s="74"/>
      <c r="F127" s="74"/>
      <c r="G127" s="74"/>
      <c r="H127" s="76"/>
      <c r="I127" s="76"/>
      <c r="J127" s="74"/>
      <c r="K127" s="76"/>
      <c r="L127" s="76"/>
      <c r="M127" s="76"/>
      <c r="N127" s="76"/>
      <c r="O127" s="77"/>
    </row>
    <row r="128" customFormat="false" ht="15" hidden="false" customHeight="true" outlineLevel="0" collapsed="false">
      <c r="A128" s="77" t="n">
        <v>112</v>
      </c>
      <c r="B128" s="74"/>
      <c r="C128" s="74"/>
      <c r="D128" s="74"/>
      <c r="E128" s="74"/>
      <c r="F128" s="74"/>
      <c r="G128" s="74"/>
      <c r="H128" s="76"/>
      <c r="I128" s="76"/>
      <c r="J128" s="74"/>
      <c r="K128" s="76"/>
      <c r="L128" s="76"/>
      <c r="M128" s="76"/>
      <c r="N128" s="76"/>
      <c r="O128" s="77"/>
    </row>
    <row r="129" customFormat="false" ht="15" hidden="false" customHeight="true" outlineLevel="0" collapsed="false">
      <c r="A129" s="77" t="n">
        <v>113</v>
      </c>
      <c r="B129" s="74"/>
      <c r="C129" s="74"/>
      <c r="D129" s="74"/>
      <c r="E129" s="74"/>
      <c r="F129" s="74"/>
      <c r="G129" s="74"/>
      <c r="H129" s="76"/>
      <c r="I129" s="76"/>
      <c r="J129" s="74"/>
      <c r="K129" s="76"/>
      <c r="L129" s="76"/>
      <c r="M129" s="76"/>
      <c r="N129" s="76"/>
      <c r="O129" s="77"/>
    </row>
    <row r="130" customFormat="false" ht="15" hidden="false" customHeight="true" outlineLevel="0" collapsed="false">
      <c r="A130" s="77" t="n">
        <v>114</v>
      </c>
      <c r="B130" s="74"/>
      <c r="C130" s="74"/>
      <c r="D130" s="74"/>
      <c r="E130" s="74"/>
      <c r="F130" s="74"/>
      <c r="G130" s="74"/>
      <c r="H130" s="76"/>
      <c r="I130" s="76"/>
      <c r="J130" s="74"/>
      <c r="K130" s="76"/>
      <c r="L130" s="76"/>
      <c r="M130" s="76"/>
      <c r="N130" s="76"/>
      <c r="O130" s="77"/>
    </row>
    <row r="131" customFormat="false" ht="15" hidden="false" customHeight="true" outlineLevel="0" collapsed="false">
      <c r="A131" s="77" t="n">
        <v>115</v>
      </c>
      <c r="B131" s="74"/>
      <c r="C131" s="74"/>
      <c r="D131" s="74"/>
      <c r="E131" s="74"/>
      <c r="F131" s="74"/>
      <c r="G131" s="74"/>
      <c r="H131" s="76"/>
      <c r="I131" s="76"/>
      <c r="J131" s="74"/>
      <c r="K131" s="76"/>
      <c r="L131" s="76"/>
      <c r="M131" s="76"/>
      <c r="N131" s="76"/>
      <c r="O131" s="77"/>
    </row>
    <row r="132" customFormat="false" ht="15" hidden="false" customHeight="true" outlineLevel="0" collapsed="false">
      <c r="A132" s="77" t="n">
        <v>116</v>
      </c>
      <c r="B132" s="74"/>
      <c r="C132" s="74"/>
      <c r="D132" s="74"/>
      <c r="E132" s="74"/>
      <c r="F132" s="74"/>
      <c r="G132" s="74"/>
      <c r="H132" s="76"/>
      <c r="I132" s="76"/>
      <c r="J132" s="74"/>
      <c r="K132" s="76"/>
      <c r="L132" s="76"/>
      <c r="M132" s="76"/>
      <c r="N132" s="76"/>
      <c r="O132" s="77"/>
    </row>
    <row r="133" customFormat="false" ht="15" hidden="false" customHeight="true" outlineLevel="0" collapsed="false">
      <c r="A133" s="77" t="n">
        <v>117</v>
      </c>
      <c r="B133" s="74"/>
      <c r="C133" s="74"/>
      <c r="D133" s="74"/>
      <c r="E133" s="74"/>
      <c r="F133" s="74"/>
      <c r="G133" s="74"/>
      <c r="H133" s="76"/>
      <c r="I133" s="76"/>
      <c r="J133" s="74"/>
      <c r="K133" s="76"/>
      <c r="L133" s="76"/>
      <c r="M133" s="76"/>
      <c r="N133" s="76"/>
      <c r="O133" s="77"/>
    </row>
    <row r="134" customFormat="false" ht="15" hidden="false" customHeight="true" outlineLevel="0" collapsed="false">
      <c r="A134" s="77" t="n">
        <v>118</v>
      </c>
      <c r="B134" s="74"/>
      <c r="C134" s="74"/>
      <c r="D134" s="74"/>
      <c r="E134" s="74"/>
      <c r="F134" s="74"/>
      <c r="G134" s="74"/>
      <c r="H134" s="76"/>
      <c r="I134" s="76"/>
      <c r="J134" s="74"/>
      <c r="K134" s="76"/>
      <c r="L134" s="76"/>
      <c r="M134" s="76"/>
      <c r="N134" s="76"/>
      <c r="O134" s="77"/>
    </row>
    <row r="135" customFormat="false" ht="15" hidden="false" customHeight="true" outlineLevel="0" collapsed="false">
      <c r="A135" s="77" t="n">
        <v>119</v>
      </c>
      <c r="B135" s="74"/>
      <c r="C135" s="74"/>
      <c r="D135" s="74"/>
      <c r="E135" s="74"/>
      <c r="F135" s="74"/>
      <c r="G135" s="74"/>
      <c r="H135" s="76"/>
      <c r="I135" s="76"/>
      <c r="J135" s="74"/>
      <c r="K135" s="76"/>
      <c r="L135" s="76"/>
      <c r="M135" s="76"/>
      <c r="N135" s="76"/>
      <c r="O135" s="77"/>
    </row>
    <row r="136" customFormat="false" ht="15" hidden="false" customHeight="true" outlineLevel="0" collapsed="false">
      <c r="A136" s="77" t="n">
        <v>120</v>
      </c>
      <c r="B136" s="74"/>
      <c r="C136" s="74"/>
      <c r="D136" s="74"/>
      <c r="E136" s="74"/>
      <c r="F136" s="74"/>
      <c r="G136" s="74"/>
      <c r="H136" s="76"/>
      <c r="I136" s="76"/>
      <c r="J136" s="74"/>
      <c r="K136" s="76"/>
      <c r="L136" s="76"/>
      <c r="M136" s="76"/>
      <c r="N136" s="76"/>
      <c r="O136" s="77"/>
    </row>
    <row r="137" customFormat="false" ht="15" hidden="false" customHeight="true" outlineLevel="0" collapsed="false">
      <c r="A137" s="77" t="n">
        <v>121</v>
      </c>
      <c r="B137" s="74"/>
      <c r="C137" s="74"/>
      <c r="D137" s="74"/>
      <c r="E137" s="74"/>
      <c r="F137" s="74"/>
      <c r="G137" s="74"/>
      <c r="H137" s="76"/>
      <c r="I137" s="76"/>
      <c r="J137" s="74"/>
      <c r="K137" s="76"/>
      <c r="L137" s="76"/>
      <c r="M137" s="76"/>
      <c r="N137" s="76"/>
      <c r="O137" s="77"/>
    </row>
    <row r="138" customFormat="false" ht="15" hidden="false" customHeight="true" outlineLevel="0" collapsed="false">
      <c r="A138" s="77" t="n">
        <v>122</v>
      </c>
      <c r="B138" s="74"/>
      <c r="C138" s="74"/>
      <c r="D138" s="74"/>
      <c r="E138" s="74"/>
      <c r="F138" s="74"/>
      <c r="G138" s="74"/>
      <c r="H138" s="76"/>
      <c r="I138" s="76"/>
      <c r="J138" s="74"/>
      <c r="K138" s="76"/>
      <c r="L138" s="76"/>
      <c r="M138" s="76"/>
      <c r="N138" s="76"/>
      <c r="O138" s="77"/>
    </row>
    <row r="139" customFormat="false" ht="15" hidden="false" customHeight="true" outlineLevel="0" collapsed="false">
      <c r="A139" s="77" t="n">
        <v>123</v>
      </c>
      <c r="B139" s="74"/>
      <c r="C139" s="74"/>
      <c r="D139" s="74"/>
      <c r="E139" s="74"/>
      <c r="F139" s="74"/>
      <c r="G139" s="74"/>
      <c r="H139" s="76"/>
      <c r="I139" s="76"/>
      <c r="J139" s="74"/>
      <c r="K139" s="76"/>
      <c r="L139" s="76"/>
      <c r="M139" s="76"/>
      <c r="N139" s="76"/>
      <c r="O139" s="77"/>
    </row>
    <row r="140" customFormat="false" ht="15" hidden="false" customHeight="true" outlineLevel="0" collapsed="false">
      <c r="A140" s="77" t="n">
        <v>124</v>
      </c>
      <c r="B140" s="74"/>
      <c r="C140" s="74"/>
      <c r="D140" s="74"/>
      <c r="E140" s="74"/>
      <c r="F140" s="74"/>
      <c r="G140" s="74"/>
      <c r="H140" s="76"/>
      <c r="I140" s="76"/>
      <c r="J140" s="74"/>
      <c r="K140" s="76"/>
      <c r="L140" s="76"/>
      <c r="M140" s="76"/>
      <c r="N140" s="76"/>
      <c r="O140" s="77"/>
    </row>
    <row r="141" customFormat="false" ht="15" hidden="false" customHeight="true" outlineLevel="0" collapsed="false">
      <c r="A141" s="77" t="n">
        <v>125</v>
      </c>
      <c r="B141" s="74"/>
      <c r="C141" s="74"/>
      <c r="D141" s="74"/>
      <c r="E141" s="74"/>
      <c r="F141" s="74"/>
      <c r="G141" s="74"/>
      <c r="H141" s="76"/>
      <c r="I141" s="76"/>
      <c r="J141" s="74"/>
      <c r="K141" s="76"/>
      <c r="L141" s="76"/>
      <c r="M141" s="76"/>
      <c r="N141" s="76"/>
      <c r="O141" s="77"/>
    </row>
    <row r="142" customFormat="false" ht="15" hidden="false" customHeight="true" outlineLevel="0" collapsed="false">
      <c r="A142" s="77" t="n">
        <v>126</v>
      </c>
      <c r="B142" s="74"/>
      <c r="C142" s="74"/>
      <c r="D142" s="74"/>
      <c r="E142" s="74"/>
      <c r="F142" s="74"/>
      <c r="G142" s="74"/>
      <c r="H142" s="76"/>
      <c r="I142" s="76"/>
      <c r="J142" s="74"/>
      <c r="K142" s="76"/>
      <c r="L142" s="76"/>
      <c r="M142" s="76"/>
      <c r="N142" s="76"/>
      <c r="O142" s="77"/>
    </row>
    <row r="143" customFormat="false" ht="15" hidden="false" customHeight="true" outlineLevel="0" collapsed="false">
      <c r="A143" s="77" t="n">
        <v>127</v>
      </c>
      <c r="B143" s="74"/>
      <c r="C143" s="74"/>
      <c r="D143" s="74"/>
      <c r="E143" s="74"/>
      <c r="F143" s="74"/>
      <c r="G143" s="74"/>
      <c r="H143" s="76"/>
      <c r="I143" s="76"/>
      <c r="J143" s="74"/>
      <c r="K143" s="76"/>
      <c r="L143" s="76"/>
      <c r="M143" s="76"/>
      <c r="N143" s="76"/>
      <c r="O143" s="77"/>
    </row>
    <row r="144" customFormat="false" ht="15" hidden="false" customHeight="true" outlineLevel="0" collapsed="false">
      <c r="A144" s="77" t="n">
        <v>128</v>
      </c>
      <c r="B144" s="74"/>
      <c r="C144" s="74"/>
      <c r="D144" s="74"/>
      <c r="E144" s="74"/>
      <c r="F144" s="74"/>
      <c r="G144" s="74"/>
      <c r="H144" s="76"/>
      <c r="I144" s="76"/>
      <c r="J144" s="74"/>
      <c r="K144" s="76"/>
      <c r="L144" s="76"/>
      <c r="M144" s="76"/>
      <c r="N144" s="76"/>
      <c r="O144" s="77"/>
    </row>
    <row r="145" customFormat="false" ht="15" hidden="false" customHeight="true" outlineLevel="0" collapsed="false">
      <c r="A145" s="77" t="n">
        <v>129</v>
      </c>
      <c r="B145" s="74"/>
      <c r="C145" s="74"/>
      <c r="D145" s="74"/>
      <c r="E145" s="74"/>
      <c r="F145" s="74"/>
      <c r="G145" s="74"/>
      <c r="H145" s="76"/>
      <c r="I145" s="76"/>
      <c r="J145" s="74"/>
      <c r="K145" s="76"/>
      <c r="L145" s="76"/>
      <c r="M145" s="76"/>
      <c r="N145" s="76"/>
      <c r="O145" s="77"/>
    </row>
    <row r="146" customFormat="false" ht="15" hidden="false" customHeight="true" outlineLevel="0" collapsed="false">
      <c r="A146" s="77" t="n">
        <v>130</v>
      </c>
      <c r="B146" s="74"/>
      <c r="C146" s="74"/>
      <c r="D146" s="74"/>
      <c r="E146" s="74"/>
      <c r="F146" s="74"/>
      <c r="G146" s="74"/>
      <c r="H146" s="76"/>
      <c r="I146" s="76"/>
      <c r="J146" s="74"/>
      <c r="K146" s="76"/>
      <c r="L146" s="76"/>
      <c r="M146" s="76"/>
      <c r="N146" s="76"/>
      <c r="O146" s="77"/>
    </row>
    <row r="147" customFormat="false" ht="15" hidden="false" customHeight="true" outlineLevel="0" collapsed="false">
      <c r="A147" s="77" t="n">
        <v>131</v>
      </c>
      <c r="B147" s="74"/>
      <c r="C147" s="74"/>
      <c r="D147" s="74"/>
      <c r="E147" s="74"/>
      <c r="F147" s="74"/>
      <c r="G147" s="74"/>
      <c r="H147" s="76"/>
      <c r="I147" s="76"/>
      <c r="J147" s="74"/>
      <c r="K147" s="76"/>
      <c r="L147" s="76"/>
      <c r="M147" s="76"/>
      <c r="N147" s="76"/>
      <c r="O147" s="77"/>
    </row>
    <row r="148" customFormat="false" ht="15" hidden="false" customHeight="true" outlineLevel="0" collapsed="false">
      <c r="A148" s="77" t="n">
        <v>132</v>
      </c>
      <c r="B148" s="74"/>
      <c r="C148" s="74"/>
      <c r="D148" s="74"/>
      <c r="E148" s="74"/>
      <c r="F148" s="74"/>
      <c r="G148" s="74"/>
      <c r="H148" s="76"/>
      <c r="I148" s="76"/>
      <c r="J148" s="74"/>
      <c r="K148" s="76"/>
      <c r="L148" s="76"/>
      <c r="M148" s="76"/>
      <c r="N148" s="76"/>
      <c r="O148" s="77"/>
    </row>
    <row r="149" customFormat="false" ht="15" hidden="false" customHeight="true" outlineLevel="0" collapsed="false">
      <c r="A149" s="77" t="n">
        <v>133</v>
      </c>
      <c r="B149" s="74"/>
      <c r="C149" s="74"/>
      <c r="D149" s="74"/>
      <c r="E149" s="74"/>
      <c r="F149" s="74"/>
      <c r="G149" s="74"/>
      <c r="H149" s="76"/>
      <c r="I149" s="76"/>
      <c r="J149" s="74"/>
      <c r="K149" s="76"/>
      <c r="L149" s="76"/>
      <c r="M149" s="76"/>
      <c r="N149" s="76"/>
      <c r="O149" s="77"/>
    </row>
    <row r="150" customFormat="false" ht="15" hidden="false" customHeight="true" outlineLevel="0" collapsed="false">
      <c r="A150" s="77" t="n">
        <v>134</v>
      </c>
      <c r="B150" s="74"/>
      <c r="C150" s="74"/>
      <c r="D150" s="74"/>
      <c r="E150" s="74"/>
      <c r="F150" s="74"/>
      <c r="G150" s="74"/>
      <c r="H150" s="76"/>
      <c r="I150" s="76"/>
      <c r="J150" s="74"/>
      <c r="K150" s="76"/>
      <c r="L150" s="76"/>
      <c r="M150" s="76"/>
      <c r="N150" s="76"/>
      <c r="O150" s="77"/>
    </row>
    <row r="151" customFormat="false" ht="15" hidden="false" customHeight="true" outlineLevel="0" collapsed="false">
      <c r="A151" s="77" t="n">
        <v>135</v>
      </c>
      <c r="B151" s="74"/>
      <c r="C151" s="74"/>
      <c r="D151" s="74"/>
      <c r="E151" s="74"/>
      <c r="F151" s="74"/>
      <c r="G151" s="74"/>
      <c r="H151" s="76"/>
      <c r="I151" s="76"/>
      <c r="J151" s="74"/>
      <c r="K151" s="76"/>
      <c r="L151" s="76"/>
      <c r="M151" s="76"/>
      <c r="N151" s="76"/>
      <c r="O151" s="77"/>
    </row>
    <row r="152" customFormat="false" ht="15" hidden="false" customHeight="true" outlineLevel="0" collapsed="false">
      <c r="A152" s="77" t="n">
        <v>136</v>
      </c>
      <c r="B152" s="74"/>
      <c r="C152" s="74"/>
      <c r="D152" s="74"/>
      <c r="E152" s="74"/>
      <c r="F152" s="74"/>
      <c r="G152" s="74"/>
      <c r="H152" s="76"/>
      <c r="I152" s="76"/>
      <c r="J152" s="74"/>
      <c r="K152" s="76"/>
      <c r="L152" s="76"/>
      <c r="M152" s="76"/>
      <c r="N152" s="76"/>
      <c r="O152" s="77"/>
    </row>
    <row r="153" customFormat="false" ht="15" hidden="false" customHeight="true" outlineLevel="0" collapsed="false">
      <c r="A153" s="77" t="n">
        <v>137</v>
      </c>
      <c r="B153" s="74"/>
      <c r="C153" s="74"/>
      <c r="D153" s="74"/>
      <c r="E153" s="74"/>
      <c r="F153" s="74"/>
      <c r="G153" s="74"/>
      <c r="H153" s="76"/>
      <c r="I153" s="76"/>
      <c r="J153" s="74"/>
      <c r="K153" s="76"/>
      <c r="L153" s="76"/>
      <c r="M153" s="76"/>
      <c r="N153" s="76"/>
      <c r="O153" s="77"/>
    </row>
    <row r="154" customFormat="false" ht="15" hidden="false" customHeight="true" outlineLevel="0" collapsed="false">
      <c r="A154" s="77" t="n">
        <v>138</v>
      </c>
      <c r="B154" s="74"/>
      <c r="C154" s="74"/>
      <c r="D154" s="74"/>
      <c r="E154" s="74"/>
      <c r="F154" s="74"/>
      <c r="G154" s="74"/>
      <c r="H154" s="76"/>
      <c r="I154" s="76"/>
      <c r="J154" s="74"/>
      <c r="K154" s="76"/>
      <c r="L154" s="76"/>
      <c r="M154" s="76"/>
      <c r="N154" s="76"/>
      <c r="O154" s="77"/>
    </row>
    <row r="155" customFormat="false" ht="15" hidden="false" customHeight="true" outlineLevel="0" collapsed="false">
      <c r="A155" s="77" t="n">
        <v>139</v>
      </c>
      <c r="B155" s="74"/>
      <c r="C155" s="74"/>
      <c r="D155" s="74"/>
      <c r="E155" s="74"/>
      <c r="F155" s="74"/>
      <c r="G155" s="74"/>
      <c r="H155" s="76"/>
      <c r="I155" s="76"/>
      <c r="J155" s="74"/>
      <c r="K155" s="76"/>
      <c r="L155" s="76"/>
      <c r="M155" s="76"/>
      <c r="N155" s="76"/>
      <c r="O155" s="77"/>
    </row>
    <row r="156" customFormat="false" ht="15" hidden="false" customHeight="true" outlineLevel="0" collapsed="false">
      <c r="A156" s="77" t="n">
        <v>140</v>
      </c>
      <c r="B156" s="74"/>
      <c r="C156" s="74"/>
      <c r="D156" s="74"/>
      <c r="E156" s="74"/>
      <c r="F156" s="74"/>
      <c r="G156" s="74"/>
      <c r="H156" s="76"/>
      <c r="I156" s="76"/>
      <c r="J156" s="74"/>
      <c r="K156" s="76"/>
      <c r="L156" s="76"/>
      <c r="M156" s="76"/>
      <c r="N156" s="76"/>
      <c r="O156" s="77"/>
    </row>
    <row r="157" customFormat="false" ht="15" hidden="false" customHeight="true" outlineLevel="0" collapsed="false">
      <c r="A157" s="77" t="n">
        <v>141</v>
      </c>
      <c r="B157" s="74"/>
      <c r="C157" s="74"/>
      <c r="D157" s="74"/>
      <c r="E157" s="74"/>
      <c r="F157" s="74"/>
      <c r="G157" s="74"/>
      <c r="H157" s="76"/>
      <c r="I157" s="76"/>
      <c r="J157" s="74"/>
      <c r="K157" s="76"/>
      <c r="L157" s="76"/>
      <c r="M157" s="76"/>
      <c r="N157" s="76"/>
      <c r="O157" s="77"/>
    </row>
    <row r="158" customFormat="false" ht="15" hidden="false" customHeight="true" outlineLevel="0" collapsed="false">
      <c r="A158" s="77" t="n">
        <v>142</v>
      </c>
      <c r="B158" s="74"/>
      <c r="C158" s="74"/>
      <c r="D158" s="74"/>
      <c r="E158" s="74"/>
      <c r="F158" s="74"/>
      <c r="G158" s="74"/>
      <c r="H158" s="76"/>
      <c r="I158" s="76"/>
      <c r="J158" s="74"/>
      <c r="K158" s="76"/>
      <c r="L158" s="76"/>
      <c r="M158" s="76"/>
      <c r="N158" s="76"/>
      <c r="O158" s="77"/>
    </row>
    <row r="159" customFormat="false" ht="15" hidden="false" customHeight="true" outlineLevel="0" collapsed="false">
      <c r="A159" s="77" t="n">
        <v>143</v>
      </c>
      <c r="B159" s="74"/>
      <c r="C159" s="74"/>
      <c r="D159" s="74"/>
      <c r="E159" s="74"/>
      <c r="F159" s="74"/>
      <c r="G159" s="74"/>
      <c r="H159" s="76"/>
      <c r="I159" s="76"/>
      <c r="J159" s="74"/>
      <c r="K159" s="76"/>
      <c r="L159" s="76"/>
      <c r="M159" s="76"/>
      <c r="N159" s="76"/>
      <c r="O159" s="77"/>
    </row>
    <row r="160" customFormat="false" ht="15" hidden="false" customHeight="true" outlineLevel="0" collapsed="false">
      <c r="A160" s="77" t="n">
        <v>144</v>
      </c>
      <c r="B160" s="74"/>
      <c r="C160" s="74"/>
      <c r="D160" s="74"/>
      <c r="E160" s="74"/>
      <c r="F160" s="74"/>
      <c r="G160" s="74"/>
      <c r="H160" s="76"/>
      <c r="I160" s="76"/>
      <c r="J160" s="74"/>
      <c r="K160" s="76"/>
      <c r="L160" s="76"/>
      <c r="M160" s="76"/>
      <c r="N160" s="76"/>
      <c r="O160" s="77"/>
    </row>
    <row r="161" customFormat="false" ht="15" hidden="false" customHeight="true" outlineLevel="0" collapsed="false">
      <c r="A161" s="77" t="n">
        <v>145</v>
      </c>
      <c r="B161" s="74"/>
      <c r="C161" s="74"/>
      <c r="D161" s="74"/>
      <c r="E161" s="74"/>
      <c r="F161" s="74"/>
      <c r="G161" s="74"/>
      <c r="H161" s="76"/>
      <c r="I161" s="76"/>
      <c r="J161" s="74"/>
      <c r="K161" s="76"/>
      <c r="L161" s="76"/>
      <c r="M161" s="76"/>
      <c r="N161" s="76"/>
      <c r="O161" s="77"/>
    </row>
    <row r="162" customFormat="false" ht="15" hidden="false" customHeight="true" outlineLevel="0" collapsed="false">
      <c r="A162" s="77" t="n">
        <v>146</v>
      </c>
      <c r="B162" s="74"/>
      <c r="C162" s="74"/>
      <c r="D162" s="74"/>
      <c r="E162" s="74"/>
      <c r="F162" s="74"/>
      <c r="G162" s="74"/>
      <c r="H162" s="76"/>
      <c r="I162" s="76"/>
      <c r="J162" s="74"/>
      <c r="K162" s="76"/>
      <c r="L162" s="76"/>
      <c r="M162" s="76"/>
      <c r="N162" s="76"/>
      <c r="O162" s="77"/>
    </row>
    <row r="163" customFormat="false" ht="15" hidden="false" customHeight="true" outlineLevel="0" collapsed="false">
      <c r="A163" s="77" t="n">
        <v>147</v>
      </c>
      <c r="B163" s="74"/>
      <c r="C163" s="74"/>
      <c r="D163" s="74"/>
      <c r="E163" s="74"/>
      <c r="F163" s="74"/>
      <c r="G163" s="74"/>
      <c r="H163" s="76"/>
      <c r="I163" s="76"/>
      <c r="J163" s="74"/>
      <c r="K163" s="76"/>
      <c r="L163" s="76"/>
      <c r="M163" s="76"/>
      <c r="N163" s="76"/>
      <c r="O163" s="77"/>
    </row>
    <row r="164" customFormat="false" ht="15" hidden="false" customHeight="true" outlineLevel="0" collapsed="false">
      <c r="A164" s="77" t="n">
        <v>148</v>
      </c>
      <c r="B164" s="74"/>
      <c r="C164" s="74"/>
      <c r="D164" s="74"/>
      <c r="E164" s="74"/>
      <c r="F164" s="74"/>
      <c r="G164" s="74"/>
      <c r="H164" s="76"/>
      <c r="I164" s="76"/>
      <c r="J164" s="74"/>
      <c r="K164" s="76"/>
      <c r="L164" s="76"/>
      <c r="M164" s="76"/>
      <c r="N164" s="76"/>
      <c r="O164" s="77"/>
    </row>
    <row r="165" customFormat="false" ht="15" hidden="false" customHeight="true" outlineLevel="0" collapsed="false">
      <c r="A165" s="77" t="n">
        <v>149</v>
      </c>
      <c r="B165" s="74"/>
      <c r="C165" s="74"/>
      <c r="D165" s="74"/>
      <c r="E165" s="74"/>
      <c r="F165" s="74"/>
      <c r="G165" s="74"/>
      <c r="H165" s="76"/>
      <c r="I165" s="76"/>
      <c r="J165" s="74"/>
      <c r="K165" s="76"/>
      <c r="L165" s="76"/>
      <c r="M165" s="76"/>
      <c r="N165" s="76"/>
      <c r="O165" s="77"/>
    </row>
    <row r="166" customFormat="false" ht="15" hidden="false" customHeight="true" outlineLevel="0" collapsed="false">
      <c r="A166" s="77" t="n">
        <v>150</v>
      </c>
      <c r="B166" s="74"/>
      <c r="C166" s="74"/>
      <c r="D166" s="74"/>
      <c r="E166" s="74"/>
      <c r="F166" s="74"/>
      <c r="G166" s="74"/>
      <c r="H166" s="76"/>
      <c r="I166" s="76"/>
      <c r="J166" s="74"/>
      <c r="K166" s="76"/>
      <c r="L166" s="76"/>
      <c r="M166" s="76"/>
      <c r="N166" s="76"/>
      <c r="O166" s="77"/>
    </row>
    <row r="167" customFormat="false" ht="15" hidden="false" customHeight="true" outlineLevel="0" collapsed="false">
      <c r="A167" s="77" t="n">
        <v>151</v>
      </c>
      <c r="B167" s="74"/>
      <c r="C167" s="74"/>
      <c r="D167" s="74"/>
      <c r="E167" s="74"/>
      <c r="F167" s="74"/>
      <c r="G167" s="74"/>
      <c r="H167" s="76"/>
      <c r="I167" s="76"/>
      <c r="J167" s="74"/>
      <c r="K167" s="76"/>
      <c r="L167" s="76"/>
      <c r="M167" s="76"/>
      <c r="N167" s="76"/>
      <c r="O167" s="77"/>
    </row>
    <row r="168" customFormat="false" ht="15" hidden="false" customHeight="true" outlineLevel="0" collapsed="false">
      <c r="A168" s="77" t="n">
        <v>152</v>
      </c>
      <c r="B168" s="74"/>
      <c r="C168" s="74"/>
      <c r="D168" s="74"/>
      <c r="E168" s="74"/>
      <c r="F168" s="74"/>
      <c r="G168" s="74"/>
      <c r="H168" s="76"/>
      <c r="I168" s="76"/>
      <c r="J168" s="74"/>
      <c r="K168" s="76"/>
      <c r="L168" s="76"/>
      <c r="M168" s="76"/>
      <c r="N168" s="76"/>
      <c r="O168" s="77"/>
    </row>
    <row r="169" customFormat="false" ht="15" hidden="false" customHeight="true" outlineLevel="0" collapsed="false">
      <c r="A169" s="77" t="n">
        <v>153</v>
      </c>
      <c r="B169" s="74"/>
      <c r="C169" s="74"/>
      <c r="D169" s="74"/>
      <c r="E169" s="74"/>
      <c r="F169" s="74"/>
      <c r="G169" s="74"/>
      <c r="H169" s="76"/>
      <c r="I169" s="76"/>
      <c r="J169" s="74"/>
      <c r="K169" s="76"/>
      <c r="L169" s="76"/>
      <c r="M169" s="76"/>
      <c r="N169" s="76"/>
      <c r="O169" s="77"/>
    </row>
    <row r="170" customFormat="false" ht="15" hidden="false" customHeight="true" outlineLevel="0" collapsed="false">
      <c r="A170" s="77" t="n">
        <v>154</v>
      </c>
      <c r="B170" s="74"/>
      <c r="C170" s="74"/>
      <c r="D170" s="74"/>
      <c r="E170" s="74"/>
      <c r="F170" s="74"/>
      <c r="G170" s="74"/>
      <c r="H170" s="76"/>
      <c r="I170" s="76"/>
      <c r="J170" s="74"/>
      <c r="K170" s="76"/>
      <c r="L170" s="76"/>
      <c r="M170" s="76"/>
      <c r="N170" s="76"/>
      <c r="O170" s="77"/>
    </row>
    <row r="171" customFormat="false" ht="15" hidden="false" customHeight="true" outlineLevel="0" collapsed="false">
      <c r="A171" s="77" t="n">
        <v>155</v>
      </c>
      <c r="B171" s="74"/>
      <c r="C171" s="74"/>
      <c r="D171" s="74"/>
      <c r="E171" s="74"/>
      <c r="F171" s="74"/>
      <c r="G171" s="74"/>
      <c r="H171" s="76"/>
      <c r="I171" s="76"/>
      <c r="J171" s="74"/>
      <c r="K171" s="76"/>
      <c r="L171" s="76"/>
      <c r="M171" s="76"/>
      <c r="N171" s="76"/>
      <c r="O171" s="77"/>
    </row>
    <row r="172" customFormat="false" ht="15" hidden="false" customHeight="true" outlineLevel="0" collapsed="false">
      <c r="A172" s="77" t="n">
        <v>156</v>
      </c>
      <c r="B172" s="74"/>
      <c r="C172" s="74"/>
      <c r="D172" s="74"/>
      <c r="E172" s="74"/>
      <c r="F172" s="74"/>
      <c r="G172" s="74"/>
      <c r="H172" s="76"/>
      <c r="I172" s="76"/>
      <c r="J172" s="74"/>
      <c r="K172" s="76"/>
      <c r="L172" s="76"/>
      <c r="M172" s="76"/>
      <c r="N172" s="76"/>
      <c r="O172" s="77"/>
    </row>
    <row r="173" customFormat="false" ht="15" hidden="false" customHeight="true" outlineLevel="0" collapsed="false">
      <c r="A173" s="77" t="n">
        <v>157</v>
      </c>
      <c r="B173" s="74"/>
      <c r="C173" s="74"/>
      <c r="D173" s="74"/>
      <c r="E173" s="74"/>
      <c r="F173" s="74"/>
      <c r="G173" s="74"/>
      <c r="H173" s="76"/>
      <c r="I173" s="76"/>
      <c r="J173" s="74"/>
      <c r="K173" s="76"/>
      <c r="L173" s="76"/>
      <c r="M173" s="76"/>
      <c r="N173" s="76"/>
      <c r="O173" s="77"/>
    </row>
    <row r="174" customFormat="false" ht="15" hidden="false" customHeight="true" outlineLevel="0" collapsed="false">
      <c r="A174" s="77" t="n">
        <v>158</v>
      </c>
      <c r="B174" s="74"/>
      <c r="C174" s="74"/>
      <c r="D174" s="74"/>
      <c r="E174" s="74"/>
      <c r="F174" s="74"/>
      <c r="G174" s="74"/>
      <c r="H174" s="76"/>
      <c r="I174" s="76"/>
      <c r="J174" s="74"/>
      <c r="K174" s="76"/>
      <c r="L174" s="76"/>
      <c r="M174" s="76"/>
      <c r="N174" s="76"/>
      <c r="O174" s="77"/>
    </row>
    <row r="175" customFormat="false" ht="15" hidden="false" customHeight="true" outlineLevel="0" collapsed="false">
      <c r="A175" s="77" t="n">
        <v>159</v>
      </c>
      <c r="B175" s="74"/>
      <c r="C175" s="74"/>
      <c r="D175" s="74"/>
      <c r="E175" s="74"/>
      <c r="F175" s="74"/>
      <c r="G175" s="74"/>
      <c r="H175" s="76"/>
      <c r="I175" s="76"/>
      <c r="J175" s="74"/>
      <c r="K175" s="76"/>
      <c r="L175" s="76"/>
      <c r="M175" s="76"/>
      <c r="N175" s="76"/>
      <c r="O175" s="77"/>
    </row>
    <row r="176" customFormat="false" ht="15" hidden="false" customHeight="true" outlineLevel="0" collapsed="false">
      <c r="A176" s="77" t="n">
        <v>160</v>
      </c>
      <c r="B176" s="74"/>
      <c r="C176" s="74"/>
      <c r="D176" s="74"/>
      <c r="E176" s="74"/>
      <c r="F176" s="74"/>
      <c r="G176" s="74"/>
      <c r="H176" s="76"/>
      <c r="I176" s="76"/>
      <c r="J176" s="74"/>
      <c r="K176" s="76"/>
      <c r="L176" s="76"/>
      <c r="M176" s="76"/>
      <c r="N176" s="76"/>
      <c r="O176" s="77"/>
    </row>
    <row r="177" customFormat="false" ht="15" hidden="false" customHeight="true" outlineLevel="0" collapsed="false">
      <c r="A177" s="77" t="n">
        <v>161</v>
      </c>
      <c r="B177" s="74"/>
      <c r="C177" s="74"/>
      <c r="D177" s="74"/>
      <c r="E177" s="74"/>
      <c r="F177" s="74"/>
      <c r="G177" s="74"/>
      <c r="H177" s="76"/>
      <c r="I177" s="76"/>
      <c r="J177" s="74"/>
      <c r="K177" s="76"/>
      <c r="L177" s="76"/>
      <c r="M177" s="76"/>
      <c r="N177" s="76"/>
      <c r="O177" s="77"/>
    </row>
    <row r="178" customFormat="false" ht="15" hidden="false" customHeight="true" outlineLevel="0" collapsed="false">
      <c r="A178" s="77" t="n">
        <v>162</v>
      </c>
      <c r="B178" s="74"/>
      <c r="C178" s="74"/>
      <c r="D178" s="74"/>
      <c r="E178" s="74"/>
      <c r="F178" s="74"/>
      <c r="G178" s="74"/>
      <c r="H178" s="76"/>
      <c r="I178" s="76"/>
      <c r="J178" s="74"/>
      <c r="K178" s="76"/>
      <c r="L178" s="76"/>
      <c r="M178" s="76"/>
      <c r="N178" s="76"/>
      <c r="O178" s="77"/>
    </row>
    <row r="179" customFormat="false" ht="15" hidden="false" customHeight="true" outlineLevel="0" collapsed="false">
      <c r="A179" s="77" t="n">
        <v>163</v>
      </c>
      <c r="B179" s="74"/>
      <c r="C179" s="74"/>
      <c r="D179" s="74"/>
      <c r="E179" s="74"/>
      <c r="F179" s="74"/>
      <c r="G179" s="74"/>
      <c r="H179" s="76"/>
      <c r="I179" s="76"/>
      <c r="J179" s="74"/>
      <c r="K179" s="76"/>
      <c r="L179" s="76"/>
      <c r="M179" s="76"/>
      <c r="N179" s="76"/>
      <c r="O179" s="77"/>
    </row>
    <row r="180" customFormat="false" ht="15" hidden="false" customHeight="true" outlineLevel="0" collapsed="false">
      <c r="A180" s="77" t="n">
        <v>164</v>
      </c>
      <c r="B180" s="74"/>
      <c r="C180" s="74"/>
      <c r="D180" s="74"/>
      <c r="E180" s="74"/>
      <c r="F180" s="74"/>
      <c r="G180" s="74"/>
      <c r="H180" s="76"/>
      <c r="I180" s="76"/>
      <c r="J180" s="74"/>
      <c r="K180" s="76"/>
      <c r="L180" s="76"/>
      <c r="M180" s="76"/>
      <c r="N180" s="76"/>
      <c r="O180" s="77"/>
    </row>
    <row r="181" customFormat="false" ht="15" hidden="false" customHeight="true" outlineLevel="0" collapsed="false">
      <c r="A181" s="77" t="n">
        <v>165</v>
      </c>
      <c r="B181" s="74"/>
      <c r="C181" s="74"/>
      <c r="D181" s="74"/>
      <c r="E181" s="74"/>
      <c r="F181" s="74"/>
      <c r="G181" s="74"/>
      <c r="H181" s="76"/>
      <c r="I181" s="76"/>
      <c r="J181" s="74"/>
      <c r="K181" s="76"/>
      <c r="L181" s="76"/>
      <c r="M181" s="76"/>
      <c r="N181" s="76"/>
      <c r="O181" s="77"/>
    </row>
    <row r="182" customFormat="false" ht="15" hidden="false" customHeight="true" outlineLevel="0" collapsed="false">
      <c r="A182" s="77" t="n">
        <v>166</v>
      </c>
      <c r="B182" s="74"/>
      <c r="C182" s="74"/>
      <c r="D182" s="74"/>
      <c r="E182" s="74"/>
      <c r="F182" s="74"/>
      <c r="G182" s="74"/>
      <c r="H182" s="76"/>
      <c r="I182" s="76"/>
      <c r="J182" s="74"/>
      <c r="K182" s="76"/>
      <c r="L182" s="76"/>
      <c r="M182" s="76"/>
      <c r="N182" s="76"/>
      <c r="O182" s="77"/>
    </row>
    <row r="183" customFormat="false" ht="15" hidden="false" customHeight="true" outlineLevel="0" collapsed="false">
      <c r="A183" s="77" t="n">
        <v>167</v>
      </c>
      <c r="B183" s="74"/>
      <c r="C183" s="74"/>
      <c r="D183" s="74"/>
      <c r="E183" s="74"/>
      <c r="F183" s="74"/>
      <c r="G183" s="74"/>
      <c r="H183" s="76"/>
      <c r="I183" s="76"/>
      <c r="J183" s="74"/>
      <c r="K183" s="76"/>
      <c r="L183" s="76"/>
      <c r="M183" s="76"/>
      <c r="N183" s="76"/>
      <c r="O183" s="77"/>
    </row>
    <row r="184" customFormat="false" ht="15" hidden="false" customHeight="true" outlineLevel="0" collapsed="false">
      <c r="A184" s="77" t="n">
        <v>168</v>
      </c>
      <c r="B184" s="74"/>
      <c r="C184" s="74"/>
      <c r="D184" s="74"/>
      <c r="E184" s="74"/>
      <c r="F184" s="74"/>
      <c r="G184" s="74"/>
      <c r="H184" s="76"/>
      <c r="I184" s="76"/>
      <c r="J184" s="74"/>
      <c r="K184" s="76"/>
      <c r="L184" s="76"/>
      <c r="M184" s="76"/>
      <c r="N184" s="76"/>
      <c r="O184" s="77"/>
    </row>
    <row r="185" customFormat="false" ht="15" hidden="false" customHeight="true" outlineLevel="0" collapsed="false">
      <c r="A185" s="77" t="n">
        <v>169</v>
      </c>
      <c r="B185" s="74"/>
      <c r="C185" s="74"/>
      <c r="D185" s="74"/>
      <c r="E185" s="74"/>
      <c r="F185" s="74"/>
      <c r="G185" s="74"/>
      <c r="H185" s="76"/>
      <c r="I185" s="76"/>
      <c r="J185" s="74"/>
      <c r="K185" s="76"/>
      <c r="L185" s="76"/>
      <c r="M185" s="76"/>
      <c r="N185" s="76"/>
      <c r="O185" s="77"/>
    </row>
    <row r="186" customFormat="false" ht="15" hidden="false" customHeight="true" outlineLevel="0" collapsed="false">
      <c r="A186" s="77" t="n">
        <v>170</v>
      </c>
      <c r="B186" s="74"/>
      <c r="C186" s="74"/>
      <c r="D186" s="74"/>
      <c r="E186" s="74"/>
      <c r="F186" s="74"/>
      <c r="G186" s="74"/>
      <c r="H186" s="76"/>
      <c r="I186" s="76"/>
      <c r="J186" s="74"/>
      <c r="K186" s="76"/>
      <c r="L186" s="76"/>
      <c r="M186" s="76"/>
      <c r="N186" s="76"/>
      <c r="O186" s="77"/>
    </row>
    <row r="187" customFormat="false" ht="15" hidden="false" customHeight="true" outlineLevel="0" collapsed="false">
      <c r="A187" s="77" t="n">
        <v>171</v>
      </c>
      <c r="B187" s="74"/>
      <c r="C187" s="74"/>
      <c r="D187" s="74"/>
      <c r="E187" s="74"/>
      <c r="F187" s="74"/>
      <c r="G187" s="74"/>
      <c r="H187" s="76"/>
      <c r="I187" s="76"/>
      <c r="J187" s="74"/>
      <c r="K187" s="76"/>
      <c r="L187" s="76"/>
      <c r="M187" s="76"/>
      <c r="N187" s="76"/>
      <c r="O187" s="77"/>
    </row>
    <row r="188" customFormat="false" ht="15" hidden="false" customHeight="true" outlineLevel="0" collapsed="false">
      <c r="A188" s="77" t="n">
        <v>172</v>
      </c>
      <c r="B188" s="74"/>
      <c r="C188" s="74"/>
      <c r="D188" s="74"/>
      <c r="E188" s="74"/>
      <c r="F188" s="74"/>
      <c r="G188" s="74"/>
      <c r="H188" s="76"/>
      <c r="I188" s="76"/>
      <c r="J188" s="74"/>
      <c r="K188" s="76"/>
      <c r="L188" s="76"/>
      <c r="M188" s="76"/>
      <c r="N188" s="76"/>
      <c r="O188" s="77"/>
    </row>
    <row r="189" customFormat="false" ht="15" hidden="false" customHeight="true" outlineLevel="0" collapsed="false">
      <c r="A189" s="77" t="n">
        <v>173</v>
      </c>
      <c r="B189" s="74"/>
      <c r="C189" s="74"/>
      <c r="D189" s="74"/>
      <c r="E189" s="74"/>
      <c r="F189" s="74"/>
      <c r="G189" s="74"/>
      <c r="H189" s="76"/>
      <c r="I189" s="76"/>
      <c r="J189" s="74"/>
      <c r="K189" s="76"/>
      <c r="L189" s="76"/>
      <c r="M189" s="76"/>
      <c r="N189" s="76"/>
      <c r="O189" s="77"/>
    </row>
    <row r="190" customFormat="false" ht="15" hidden="false" customHeight="true" outlineLevel="0" collapsed="false">
      <c r="A190" s="77" t="n">
        <v>174</v>
      </c>
      <c r="B190" s="74"/>
      <c r="C190" s="74"/>
      <c r="D190" s="74"/>
      <c r="E190" s="74"/>
      <c r="F190" s="74"/>
      <c r="G190" s="74"/>
      <c r="H190" s="76"/>
      <c r="I190" s="76"/>
      <c r="J190" s="74"/>
      <c r="K190" s="76"/>
      <c r="L190" s="76"/>
      <c r="M190" s="76"/>
      <c r="N190" s="76"/>
      <c r="O190" s="77"/>
    </row>
    <row r="191" customFormat="false" ht="15" hidden="false" customHeight="true" outlineLevel="0" collapsed="false">
      <c r="A191" s="77" t="n">
        <v>175</v>
      </c>
      <c r="B191" s="74"/>
      <c r="C191" s="74"/>
      <c r="D191" s="74"/>
      <c r="E191" s="74"/>
      <c r="F191" s="74"/>
      <c r="G191" s="74"/>
      <c r="H191" s="76"/>
      <c r="I191" s="76"/>
      <c r="J191" s="74"/>
      <c r="K191" s="76"/>
      <c r="L191" s="76"/>
      <c r="M191" s="76"/>
      <c r="N191" s="76"/>
      <c r="O191" s="77"/>
    </row>
    <row r="192" customFormat="false" ht="15" hidden="false" customHeight="true" outlineLevel="0" collapsed="false">
      <c r="A192" s="77" t="n">
        <v>176</v>
      </c>
      <c r="B192" s="74"/>
      <c r="C192" s="74"/>
      <c r="D192" s="74"/>
      <c r="E192" s="74"/>
      <c r="F192" s="74"/>
      <c r="G192" s="74"/>
      <c r="H192" s="76"/>
      <c r="I192" s="76"/>
      <c r="J192" s="74"/>
      <c r="K192" s="76"/>
      <c r="L192" s="76"/>
      <c r="M192" s="76"/>
      <c r="N192" s="76"/>
      <c r="O192" s="77"/>
    </row>
    <row r="193" customFormat="false" ht="15" hidden="false" customHeight="true" outlineLevel="0" collapsed="false">
      <c r="A193" s="77" t="n">
        <v>177</v>
      </c>
      <c r="B193" s="74"/>
      <c r="C193" s="74"/>
      <c r="D193" s="74"/>
      <c r="E193" s="74"/>
      <c r="F193" s="74"/>
      <c r="G193" s="74"/>
      <c r="H193" s="76"/>
      <c r="I193" s="76"/>
      <c r="J193" s="74"/>
      <c r="K193" s="76"/>
      <c r="L193" s="76"/>
      <c r="M193" s="76"/>
      <c r="N193" s="76"/>
      <c r="O193" s="77"/>
    </row>
    <row r="194" customFormat="false" ht="15" hidden="false" customHeight="true" outlineLevel="0" collapsed="false">
      <c r="A194" s="77" t="n">
        <v>178</v>
      </c>
      <c r="B194" s="74"/>
      <c r="C194" s="74"/>
      <c r="D194" s="74"/>
      <c r="E194" s="74"/>
      <c r="F194" s="74"/>
      <c r="G194" s="74"/>
      <c r="H194" s="76"/>
      <c r="I194" s="76"/>
      <c r="J194" s="74"/>
      <c r="K194" s="76"/>
      <c r="L194" s="76"/>
      <c r="M194" s="76"/>
      <c r="N194" s="76"/>
      <c r="O194" s="77"/>
    </row>
    <row r="195" customFormat="false" ht="15" hidden="false" customHeight="true" outlineLevel="0" collapsed="false">
      <c r="A195" s="77" t="n">
        <v>179</v>
      </c>
      <c r="B195" s="74"/>
      <c r="C195" s="74"/>
      <c r="D195" s="74"/>
      <c r="E195" s="74"/>
      <c r="F195" s="74"/>
      <c r="G195" s="74"/>
      <c r="H195" s="76"/>
      <c r="I195" s="76"/>
      <c r="J195" s="74"/>
      <c r="K195" s="76"/>
      <c r="L195" s="76"/>
      <c r="M195" s="76"/>
      <c r="N195" s="76"/>
      <c r="O195" s="77"/>
    </row>
    <row r="196" customFormat="false" ht="15" hidden="false" customHeight="true" outlineLevel="0" collapsed="false">
      <c r="A196" s="77" t="n">
        <v>180</v>
      </c>
      <c r="B196" s="74"/>
      <c r="C196" s="74"/>
      <c r="D196" s="74"/>
      <c r="E196" s="74"/>
      <c r="F196" s="74"/>
      <c r="G196" s="74"/>
      <c r="H196" s="76"/>
      <c r="I196" s="76"/>
      <c r="J196" s="74"/>
      <c r="K196" s="76"/>
      <c r="L196" s="76"/>
      <c r="M196" s="76"/>
      <c r="N196" s="76"/>
      <c r="O196" s="77"/>
    </row>
    <row r="197" customFormat="false" ht="15" hidden="false" customHeight="true" outlineLevel="0" collapsed="false">
      <c r="A197" s="77" t="n">
        <v>181</v>
      </c>
      <c r="B197" s="74"/>
      <c r="C197" s="74"/>
      <c r="D197" s="74"/>
      <c r="E197" s="74"/>
      <c r="F197" s="74"/>
      <c r="G197" s="74"/>
      <c r="H197" s="76"/>
      <c r="I197" s="76"/>
      <c r="J197" s="74"/>
      <c r="K197" s="76"/>
      <c r="L197" s="76"/>
      <c r="M197" s="76"/>
      <c r="N197" s="76"/>
      <c r="O197" s="77"/>
    </row>
    <row r="198" customFormat="false" ht="15" hidden="false" customHeight="true" outlineLevel="0" collapsed="false">
      <c r="A198" s="77" t="n">
        <v>182</v>
      </c>
      <c r="B198" s="74"/>
      <c r="C198" s="74"/>
      <c r="D198" s="74"/>
      <c r="E198" s="74"/>
      <c r="F198" s="74"/>
      <c r="G198" s="74"/>
      <c r="H198" s="76"/>
      <c r="I198" s="76"/>
      <c r="J198" s="74"/>
      <c r="K198" s="76"/>
      <c r="L198" s="76"/>
      <c r="M198" s="76"/>
      <c r="N198" s="76"/>
      <c r="O198" s="77"/>
    </row>
    <row r="199" customFormat="false" ht="15" hidden="false" customHeight="true" outlineLevel="0" collapsed="false">
      <c r="A199" s="77" t="n">
        <v>183</v>
      </c>
      <c r="B199" s="74"/>
      <c r="C199" s="74"/>
      <c r="D199" s="74"/>
      <c r="E199" s="74"/>
      <c r="F199" s="74"/>
      <c r="G199" s="74"/>
      <c r="H199" s="76"/>
      <c r="I199" s="76"/>
      <c r="J199" s="74"/>
      <c r="K199" s="76"/>
      <c r="L199" s="76"/>
      <c r="M199" s="76"/>
      <c r="N199" s="76"/>
      <c r="O199" s="77"/>
    </row>
    <row r="200" customFormat="false" ht="15" hidden="false" customHeight="true" outlineLevel="0" collapsed="false">
      <c r="A200" s="77" t="n">
        <v>184</v>
      </c>
      <c r="B200" s="74"/>
      <c r="C200" s="74"/>
      <c r="D200" s="74"/>
      <c r="E200" s="74"/>
      <c r="F200" s="74"/>
      <c r="G200" s="74"/>
      <c r="H200" s="76"/>
      <c r="I200" s="76"/>
      <c r="J200" s="74"/>
      <c r="K200" s="76"/>
      <c r="L200" s="76"/>
      <c r="M200" s="76"/>
      <c r="N200" s="76"/>
      <c r="O200" s="77"/>
    </row>
    <row r="201" customFormat="false" ht="15" hidden="false" customHeight="true" outlineLevel="0" collapsed="false">
      <c r="A201" s="77" t="n">
        <v>185</v>
      </c>
      <c r="B201" s="74"/>
      <c r="C201" s="74"/>
      <c r="D201" s="74"/>
      <c r="E201" s="74"/>
      <c r="F201" s="74"/>
      <c r="G201" s="74"/>
      <c r="H201" s="76"/>
      <c r="I201" s="76"/>
      <c r="J201" s="74"/>
      <c r="K201" s="76"/>
      <c r="L201" s="76"/>
      <c r="M201" s="76"/>
      <c r="N201" s="76"/>
      <c r="O201" s="77"/>
    </row>
    <row r="202" customFormat="false" ht="15" hidden="false" customHeight="true" outlineLevel="0" collapsed="false">
      <c r="A202" s="77" t="n">
        <v>186</v>
      </c>
      <c r="B202" s="74"/>
      <c r="C202" s="74"/>
      <c r="D202" s="74"/>
      <c r="E202" s="74"/>
      <c r="F202" s="74"/>
      <c r="G202" s="74"/>
      <c r="H202" s="76"/>
      <c r="I202" s="76"/>
      <c r="J202" s="74"/>
      <c r="K202" s="76"/>
      <c r="L202" s="76"/>
      <c r="M202" s="76"/>
      <c r="N202" s="76"/>
      <c r="O202" s="77"/>
    </row>
    <row r="203" customFormat="false" ht="15" hidden="false" customHeight="true" outlineLevel="0" collapsed="false">
      <c r="A203" s="77" t="n">
        <v>187</v>
      </c>
      <c r="B203" s="74"/>
      <c r="C203" s="74"/>
      <c r="D203" s="74"/>
      <c r="E203" s="74"/>
      <c r="F203" s="74"/>
      <c r="G203" s="74"/>
      <c r="H203" s="76"/>
      <c r="I203" s="76"/>
      <c r="J203" s="74"/>
      <c r="K203" s="76"/>
      <c r="L203" s="76"/>
      <c r="M203" s="76"/>
      <c r="N203" s="76"/>
      <c r="O203" s="77"/>
    </row>
    <row r="204" customFormat="false" ht="15" hidden="false" customHeight="true" outlineLevel="0" collapsed="false">
      <c r="A204" s="77" t="n">
        <v>188</v>
      </c>
      <c r="B204" s="74"/>
      <c r="C204" s="74"/>
      <c r="D204" s="74"/>
      <c r="E204" s="74"/>
      <c r="F204" s="74"/>
      <c r="G204" s="74"/>
      <c r="H204" s="76"/>
      <c r="I204" s="76"/>
      <c r="J204" s="74"/>
      <c r="K204" s="76"/>
      <c r="L204" s="76"/>
      <c r="M204" s="76"/>
      <c r="N204" s="76"/>
      <c r="O204" s="77"/>
    </row>
    <row r="205" customFormat="false" ht="15" hidden="false" customHeight="true" outlineLevel="0" collapsed="false">
      <c r="A205" s="77" t="n">
        <v>189</v>
      </c>
      <c r="B205" s="74"/>
      <c r="C205" s="74"/>
      <c r="D205" s="74"/>
      <c r="E205" s="74"/>
      <c r="F205" s="74"/>
      <c r="G205" s="74"/>
      <c r="H205" s="76"/>
      <c r="I205" s="76"/>
      <c r="J205" s="74"/>
      <c r="K205" s="76"/>
      <c r="L205" s="76"/>
      <c r="M205" s="76"/>
      <c r="N205" s="76"/>
      <c r="O205" s="77"/>
    </row>
    <row r="206" customFormat="false" ht="15" hidden="false" customHeight="true" outlineLevel="0" collapsed="false">
      <c r="A206" s="77" t="n">
        <v>190</v>
      </c>
      <c r="B206" s="74"/>
      <c r="C206" s="74"/>
      <c r="D206" s="74"/>
      <c r="E206" s="74"/>
      <c r="F206" s="74"/>
      <c r="G206" s="74"/>
      <c r="H206" s="76"/>
      <c r="I206" s="76"/>
      <c r="J206" s="74"/>
      <c r="K206" s="76"/>
      <c r="L206" s="76"/>
      <c r="M206" s="76"/>
      <c r="N206" s="76"/>
      <c r="O206" s="77"/>
    </row>
    <row r="207" customFormat="false" ht="15" hidden="false" customHeight="true" outlineLevel="0" collapsed="false">
      <c r="A207" s="77" t="n">
        <v>191</v>
      </c>
      <c r="B207" s="74"/>
      <c r="C207" s="74"/>
      <c r="D207" s="74"/>
      <c r="E207" s="74"/>
      <c r="F207" s="74"/>
      <c r="G207" s="74"/>
      <c r="H207" s="76"/>
      <c r="I207" s="76"/>
      <c r="J207" s="74"/>
      <c r="K207" s="76"/>
      <c r="L207" s="76"/>
      <c r="M207" s="76"/>
      <c r="N207" s="76"/>
      <c r="O207" s="77"/>
    </row>
    <row r="208" customFormat="false" ht="15" hidden="false" customHeight="true" outlineLevel="0" collapsed="false">
      <c r="A208" s="77" t="n">
        <v>192</v>
      </c>
      <c r="B208" s="74"/>
      <c r="C208" s="74"/>
      <c r="D208" s="74"/>
      <c r="E208" s="74"/>
      <c r="F208" s="74"/>
      <c r="G208" s="74"/>
      <c r="H208" s="76"/>
      <c r="I208" s="76"/>
      <c r="J208" s="74"/>
      <c r="K208" s="76"/>
      <c r="L208" s="76"/>
      <c r="M208" s="76"/>
      <c r="N208" s="76"/>
      <c r="O208" s="77"/>
    </row>
    <row r="209" customFormat="false" ht="15" hidden="false" customHeight="true" outlineLevel="0" collapsed="false">
      <c r="A209" s="77" t="n">
        <v>193</v>
      </c>
      <c r="B209" s="74"/>
      <c r="C209" s="74"/>
      <c r="D209" s="74"/>
      <c r="E209" s="74"/>
      <c r="F209" s="74"/>
      <c r="G209" s="74"/>
      <c r="H209" s="76"/>
      <c r="I209" s="76"/>
      <c r="J209" s="74"/>
      <c r="K209" s="76"/>
      <c r="L209" s="76"/>
      <c r="M209" s="76"/>
      <c r="N209" s="76"/>
      <c r="O209" s="77"/>
    </row>
    <row r="210" customFormat="false" ht="15" hidden="false" customHeight="true" outlineLevel="0" collapsed="false">
      <c r="A210" s="77" t="n">
        <v>194</v>
      </c>
      <c r="B210" s="74"/>
      <c r="C210" s="74"/>
      <c r="D210" s="74"/>
      <c r="E210" s="74"/>
      <c r="F210" s="74"/>
      <c r="G210" s="74"/>
      <c r="H210" s="76"/>
      <c r="I210" s="76"/>
      <c r="J210" s="74"/>
      <c r="K210" s="76"/>
      <c r="L210" s="76"/>
      <c r="M210" s="76"/>
      <c r="N210" s="76"/>
      <c r="O210" s="77"/>
    </row>
    <row r="211" customFormat="false" ht="15" hidden="false" customHeight="true" outlineLevel="0" collapsed="false">
      <c r="A211" s="77" t="n">
        <v>195</v>
      </c>
      <c r="B211" s="74"/>
      <c r="C211" s="74"/>
      <c r="D211" s="74"/>
      <c r="E211" s="74"/>
      <c r="F211" s="74"/>
      <c r="G211" s="74"/>
      <c r="H211" s="76"/>
      <c r="I211" s="76"/>
      <c r="J211" s="74"/>
      <c r="K211" s="76"/>
      <c r="L211" s="76"/>
      <c r="M211" s="76"/>
      <c r="N211" s="76"/>
      <c r="O211" s="77"/>
    </row>
    <row r="212" customFormat="false" ht="15" hidden="false" customHeight="true" outlineLevel="0" collapsed="false">
      <c r="A212" s="77" t="n">
        <v>196</v>
      </c>
      <c r="B212" s="74"/>
      <c r="C212" s="74"/>
      <c r="D212" s="74"/>
      <c r="E212" s="74"/>
      <c r="F212" s="74"/>
      <c r="G212" s="74"/>
      <c r="H212" s="76"/>
      <c r="I212" s="76"/>
      <c r="J212" s="74"/>
      <c r="K212" s="76"/>
      <c r="L212" s="76"/>
      <c r="M212" s="76"/>
      <c r="N212" s="76"/>
      <c r="O212" s="77"/>
    </row>
    <row r="213" customFormat="false" ht="15" hidden="false" customHeight="true" outlineLevel="0" collapsed="false">
      <c r="A213" s="77" t="n">
        <v>197</v>
      </c>
      <c r="B213" s="74"/>
      <c r="C213" s="74"/>
      <c r="D213" s="74"/>
      <c r="E213" s="74"/>
      <c r="F213" s="74"/>
      <c r="G213" s="74"/>
      <c r="H213" s="76"/>
      <c r="I213" s="76"/>
      <c r="J213" s="74"/>
      <c r="K213" s="76"/>
      <c r="L213" s="76"/>
      <c r="M213" s="76"/>
      <c r="N213" s="76"/>
      <c r="O213" s="77"/>
    </row>
    <row r="214" customFormat="false" ht="15" hidden="false" customHeight="true" outlineLevel="0" collapsed="false">
      <c r="A214" s="77" t="n">
        <v>198</v>
      </c>
      <c r="B214" s="74"/>
      <c r="C214" s="74"/>
      <c r="D214" s="74"/>
      <c r="E214" s="74"/>
      <c r="F214" s="74"/>
      <c r="G214" s="74"/>
      <c r="H214" s="76"/>
      <c r="I214" s="76"/>
      <c r="J214" s="74"/>
      <c r="K214" s="76"/>
      <c r="L214" s="76"/>
      <c r="M214" s="76"/>
      <c r="N214" s="76"/>
      <c r="O214" s="77"/>
    </row>
    <row r="215" customFormat="false" ht="15" hidden="false" customHeight="true" outlineLevel="0" collapsed="false">
      <c r="A215" s="77" t="n">
        <v>199</v>
      </c>
      <c r="B215" s="74"/>
      <c r="C215" s="74"/>
      <c r="D215" s="74"/>
      <c r="E215" s="74"/>
      <c r="F215" s="74"/>
      <c r="G215" s="74"/>
      <c r="H215" s="76"/>
      <c r="I215" s="76"/>
      <c r="J215" s="74"/>
      <c r="K215" s="76"/>
      <c r="L215" s="76"/>
      <c r="M215" s="76"/>
      <c r="N215" s="76"/>
      <c r="O215" s="77"/>
    </row>
    <row r="216" customFormat="false" ht="15" hidden="false" customHeight="true" outlineLevel="0" collapsed="false">
      <c r="A216" s="77" t="n">
        <v>200</v>
      </c>
      <c r="B216" s="74"/>
      <c r="C216" s="74"/>
      <c r="D216" s="74"/>
      <c r="E216" s="74"/>
      <c r="F216" s="74"/>
      <c r="G216" s="74"/>
      <c r="H216" s="76"/>
      <c r="I216" s="76"/>
      <c r="J216" s="74"/>
      <c r="K216" s="76"/>
      <c r="L216" s="76"/>
      <c r="M216" s="76"/>
      <c r="N216" s="76"/>
      <c r="O216" s="77"/>
    </row>
    <row r="217" customFormat="false" ht="15" hidden="false" customHeight="true" outlineLevel="0" collapsed="false">
      <c r="A217" s="77" t="n">
        <v>201</v>
      </c>
      <c r="B217" s="74"/>
      <c r="C217" s="74"/>
      <c r="D217" s="74"/>
      <c r="E217" s="74"/>
      <c r="F217" s="74"/>
      <c r="G217" s="74"/>
      <c r="H217" s="76"/>
      <c r="I217" s="76"/>
      <c r="J217" s="74"/>
      <c r="K217" s="76"/>
      <c r="L217" s="76"/>
      <c r="M217" s="76"/>
      <c r="N217" s="76"/>
      <c r="O217" s="77"/>
    </row>
    <row r="218" customFormat="false" ht="15" hidden="false" customHeight="true" outlineLevel="0" collapsed="false">
      <c r="A218" s="77" t="n">
        <v>202</v>
      </c>
      <c r="B218" s="74"/>
      <c r="C218" s="74"/>
      <c r="D218" s="74"/>
      <c r="E218" s="74"/>
      <c r="F218" s="74"/>
      <c r="G218" s="74"/>
      <c r="H218" s="76"/>
      <c r="I218" s="76"/>
      <c r="J218" s="74"/>
      <c r="K218" s="76"/>
      <c r="L218" s="76"/>
      <c r="M218" s="76"/>
      <c r="N218" s="76"/>
      <c r="O218" s="77"/>
    </row>
    <row r="219" customFormat="false" ht="15" hidden="false" customHeight="true" outlineLevel="0" collapsed="false">
      <c r="A219" s="77" t="n">
        <v>203</v>
      </c>
      <c r="B219" s="74"/>
      <c r="C219" s="74"/>
      <c r="D219" s="74"/>
      <c r="E219" s="74"/>
      <c r="F219" s="74"/>
      <c r="G219" s="74"/>
      <c r="H219" s="76"/>
      <c r="I219" s="76"/>
      <c r="J219" s="74"/>
      <c r="K219" s="76"/>
      <c r="L219" s="76"/>
      <c r="M219" s="76"/>
      <c r="N219" s="76"/>
      <c r="O219" s="77"/>
    </row>
    <row r="220" customFormat="false" ht="15" hidden="false" customHeight="true" outlineLevel="0" collapsed="false">
      <c r="A220" s="77" t="n">
        <v>204</v>
      </c>
      <c r="B220" s="74"/>
      <c r="C220" s="74"/>
      <c r="D220" s="74"/>
      <c r="E220" s="74"/>
      <c r="F220" s="74"/>
      <c r="G220" s="74"/>
      <c r="H220" s="76"/>
      <c r="I220" s="76"/>
      <c r="J220" s="74"/>
      <c r="K220" s="76"/>
      <c r="L220" s="76"/>
      <c r="M220" s="76"/>
      <c r="N220" s="76"/>
      <c r="O220" s="77"/>
    </row>
    <row r="221" customFormat="false" ht="15" hidden="false" customHeight="true" outlineLevel="0" collapsed="false">
      <c r="A221" s="77" t="n">
        <v>205</v>
      </c>
      <c r="B221" s="74"/>
      <c r="C221" s="74"/>
      <c r="D221" s="74"/>
      <c r="E221" s="74"/>
      <c r="F221" s="74"/>
      <c r="G221" s="74"/>
      <c r="H221" s="76"/>
      <c r="I221" s="76"/>
      <c r="J221" s="74"/>
      <c r="K221" s="76"/>
      <c r="L221" s="76"/>
      <c r="M221" s="76"/>
      <c r="N221" s="76"/>
      <c r="O221" s="77"/>
    </row>
    <row r="222" customFormat="false" ht="15" hidden="false" customHeight="true" outlineLevel="0" collapsed="false">
      <c r="A222" s="77" t="n">
        <v>206</v>
      </c>
      <c r="B222" s="74"/>
      <c r="C222" s="74"/>
      <c r="D222" s="74"/>
      <c r="E222" s="74"/>
      <c r="F222" s="74"/>
      <c r="G222" s="74"/>
      <c r="H222" s="76"/>
      <c r="I222" s="76"/>
      <c r="J222" s="74"/>
      <c r="K222" s="76"/>
      <c r="L222" s="76"/>
      <c r="M222" s="76"/>
      <c r="N222" s="76"/>
      <c r="O222" s="77"/>
    </row>
    <row r="223" customFormat="false" ht="15" hidden="false" customHeight="true" outlineLevel="0" collapsed="false">
      <c r="A223" s="77" t="n">
        <v>207</v>
      </c>
      <c r="B223" s="74"/>
      <c r="C223" s="74"/>
      <c r="D223" s="74"/>
      <c r="E223" s="74"/>
      <c r="F223" s="74"/>
      <c r="G223" s="74"/>
      <c r="H223" s="76"/>
      <c r="I223" s="76"/>
      <c r="J223" s="74"/>
      <c r="K223" s="76"/>
      <c r="L223" s="76"/>
      <c r="M223" s="76"/>
      <c r="N223" s="76"/>
      <c r="O223" s="77"/>
    </row>
    <row r="224" customFormat="false" ht="15" hidden="false" customHeight="true" outlineLevel="0" collapsed="false">
      <c r="A224" s="77" t="n">
        <v>208</v>
      </c>
      <c r="B224" s="74"/>
      <c r="C224" s="74"/>
      <c r="D224" s="74"/>
      <c r="E224" s="74"/>
      <c r="F224" s="74"/>
      <c r="G224" s="74"/>
      <c r="H224" s="76"/>
      <c r="I224" s="76"/>
      <c r="J224" s="74"/>
      <c r="K224" s="76"/>
      <c r="L224" s="76"/>
      <c r="M224" s="76"/>
      <c r="N224" s="76"/>
      <c r="O224" s="77"/>
    </row>
    <row r="225" customFormat="false" ht="15" hidden="false" customHeight="true" outlineLevel="0" collapsed="false">
      <c r="A225" s="77" t="n">
        <v>209</v>
      </c>
      <c r="B225" s="74"/>
      <c r="C225" s="74"/>
      <c r="D225" s="74"/>
      <c r="E225" s="74"/>
      <c r="F225" s="74"/>
      <c r="G225" s="74"/>
      <c r="H225" s="76"/>
      <c r="I225" s="76"/>
      <c r="J225" s="74"/>
      <c r="K225" s="76"/>
      <c r="L225" s="76"/>
      <c r="M225" s="76"/>
      <c r="N225" s="76"/>
      <c r="O225" s="77"/>
    </row>
    <row r="226" customFormat="false" ht="15" hidden="false" customHeight="true" outlineLevel="0" collapsed="false">
      <c r="A226" s="77" t="n">
        <v>210</v>
      </c>
      <c r="B226" s="74"/>
      <c r="C226" s="74"/>
      <c r="D226" s="74"/>
      <c r="E226" s="74"/>
      <c r="F226" s="74"/>
      <c r="G226" s="74"/>
      <c r="H226" s="76"/>
      <c r="I226" s="76"/>
      <c r="J226" s="74"/>
      <c r="K226" s="76"/>
      <c r="L226" s="76"/>
      <c r="M226" s="76"/>
      <c r="N226" s="76"/>
      <c r="O226" s="77"/>
    </row>
    <row r="227" customFormat="false" ht="15" hidden="false" customHeight="true" outlineLevel="0" collapsed="false">
      <c r="A227" s="77" t="n">
        <v>211</v>
      </c>
      <c r="B227" s="74"/>
      <c r="C227" s="74"/>
      <c r="D227" s="74"/>
      <c r="E227" s="74"/>
      <c r="F227" s="74"/>
      <c r="G227" s="74"/>
      <c r="H227" s="76"/>
      <c r="I227" s="76"/>
      <c r="J227" s="74"/>
      <c r="K227" s="76"/>
      <c r="L227" s="76"/>
      <c r="M227" s="76"/>
      <c r="N227" s="76"/>
      <c r="O227" s="77"/>
    </row>
    <row r="228" customFormat="false" ht="15" hidden="false" customHeight="true" outlineLevel="0" collapsed="false">
      <c r="A228" s="77" t="n">
        <v>212</v>
      </c>
      <c r="B228" s="74"/>
      <c r="C228" s="74"/>
      <c r="D228" s="74"/>
      <c r="E228" s="74"/>
      <c r="F228" s="74"/>
      <c r="G228" s="74"/>
      <c r="H228" s="76"/>
      <c r="I228" s="76"/>
      <c r="J228" s="74"/>
      <c r="K228" s="76"/>
      <c r="L228" s="76"/>
      <c r="M228" s="76"/>
      <c r="N228" s="76"/>
      <c r="O228" s="77"/>
    </row>
    <row r="229" customFormat="false" ht="15" hidden="false" customHeight="true" outlineLevel="0" collapsed="false">
      <c r="A229" s="77" t="n">
        <v>213</v>
      </c>
      <c r="B229" s="74"/>
      <c r="C229" s="74"/>
      <c r="D229" s="74"/>
      <c r="E229" s="74"/>
      <c r="F229" s="74"/>
      <c r="G229" s="74"/>
      <c r="H229" s="76"/>
      <c r="I229" s="76"/>
      <c r="J229" s="74"/>
      <c r="K229" s="76"/>
      <c r="L229" s="76"/>
      <c r="M229" s="76"/>
      <c r="N229" s="76"/>
      <c r="O229" s="77"/>
    </row>
    <row r="230" customFormat="false" ht="15" hidden="false" customHeight="true" outlineLevel="0" collapsed="false">
      <c r="A230" s="77" t="n">
        <v>214</v>
      </c>
      <c r="B230" s="74"/>
      <c r="C230" s="74"/>
      <c r="D230" s="74"/>
      <c r="E230" s="74"/>
      <c r="F230" s="74"/>
      <c r="G230" s="74"/>
      <c r="H230" s="76"/>
      <c r="I230" s="76"/>
      <c r="J230" s="74"/>
      <c r="K230" s="76"/>
      <c r="L230" s="76"/>
      <c r="M230" s="76"/>
      <c r="N230" s="76"/>
      <c r="O230" s="77"/>
    </row>
    <row r="231" customFormat="false" ht="15" hidden="false" customHeight="true" outlineLevel="0" collapsed="false">
      <c r="A231" s="77" t="n">
        <v>215</v>
      </c>
      <c r="B231" s="74"/>
      <c r="C231" s="74"/>
      <c r="D231" s="74"/>
      <c r="E231" s="74"/>
      <c r="F231" s="74"/>
      <c r="G231" s="74"/>
      <c r="H231" s="76"/>
      <c r="I231" s="76"/>
      <c r="J231" s="74"/>
      <c r="K231" s="76"/>
      <c r="L231" s="76"/>
      <c r="M231" s="76"/>
      <c r="N231" s="76"/>
      <c r="O231" s="77"/>
    </row>
    <row r="232" customFormat="false" ht="15" hidden="false" customHeight="true" outlineLevel="0" collapsed="false">
      <c r="A232" s="77" t="n">
        <v>216</v>
      </c>
      <c r="B232" s="74"/>
      <c r="C232" s="74"/>
      <c r="D232" s="74"/>
      <c r="E232" s="74"/>
      <c r="F232" s="74"/>
      <c r="G232" s="74"/>
      <c r="H232" s="76"/>
      <c r="I232" s="76"/>
      <c r="J232" s="74"/>
      <c r="K232" s="76"/>
      <c r="L232" s="76"/>
      <c r="M232" s="76"/>
      <c r="N232" s="76"/>
      <c r="O232" s="77"/>
    </row>
    <row r="233" customFormat="false" ht="15" hidden="false" customHeight="true" outlineLevel="0" collapsed="false">
      <c r="A233" s="77" t="n">
        <v>217</v>
      </c>
      <c r="B233" s="74"/>
      <c r="C233" s="74"/>
      <c r="D233" s="74"/>
      <c r="E233" s="74"/>
      <c r="F233" s="74"/>
      <c r="G233" s="74"/>
      <c r="H233" s="76"/>
      <c r="I233" s="76"/>
      <c r="J233" s="74"/>
      <c r="K233" s="76"/>
      <c r="L233" s="76"/>
      <c r="M233" s="76"/>
      <c r="N233" s="76"/>
      <c r="O233" s="77"/>
    </row>
    <row r="234" customFormat="false" ht="15" hidden="false" customHeight="true" outlineLevel="0" collapsed="false">
      <c r="A234" s="77" t="n">
        <v>218</v>
      </c>
      <c r="B234" s="74"/>
      <c r="C234" s="74"/>
      <c r="D234" s="74"/>
      <c r="E234" s="74"/>
      <c r="F234" s="74"/>
      <c r="G234" s="74"/>
      <c r="H234" s="76"/>
      <c r="I234" s="76"/>
      <c r="J234" s="74"/>
      <c r="K234" s="76"/>
      <c r="L234" s="76"/>
      <c r="M234" s="76"/>
      <c r="N234" s="76"/>
      <c r="O234" s="77"/>
    </row>
    <row r="235" customFormat="false" ht="15" hidden="false" customHeight="true" outlineLevel="0" collapsed="false">
      <c r="A235" s="77" t="n">
        <v>219</v>
      </c>
      <c r="B235" s="74"/>
      <c r="C235" s="74"/>
      <c r="D235" s="74"/>
      <c r="E235" s="74"/>
      <c r="F235" s="74"/>
      <c r="G235" s="74"/>
      <c r="H235" s="76"/>
      <c r="I235" s="76"/>
      <c r="J235" s="74"/>
      <c r="K235" s="76"/>
      <c r="L235" s="76"/>
      <c r="M235" s="76"/>
      <c r="N235" s="76"/>
      <c r="O235" s="77"/>
    </row>
    <row r="236" customFormat="false" ht="15" hidden="false" customHeight="true" outlineLevel="0" collapsed="false">
      <c r="A236" s="77" t="n">
        <v>220</v>
      </c>
      <c r="B236" s="74"/>
      <c r="C236" s="74"/>
      <c r="D236" s="74"/>
      <c r="E236" s="74"/>
      <c r="F236" s="74"/>
      <c r="G236" s="74"/>
      <c r="H236" s="76"/>
      <c r="I236" s="76"/>
      <c r="J236" s="74"/>
      <c r="K236" s="76"/>
      <c r="L236" s="76"/>
      <c r="M236" s="76"/>
      <c r="N236" s="76"/>
      <c r="O236" s="77"/>
    </row>
    <row r="237" customFormat="false" ht="15" hidden="false" customHeight="true" outlineLevel="0" collapsed="false">
      <c r="A237" s="77" t="n">
        <v>221</v>
      </c>
      <c r="B237" s="74"/>
      <c r="C237" s="74"/>
      <c r="D237" s="74"/>
      <c r="E237" s="74"/>
      <c r="F237" s="74"/>
      <c r="G237" s="74"/>
      <c r="H237" s="76"/>
      <c r="I237" s="76"/>
      <c r="J237" s="74"/>
      <c r="K237" s="76"/>
      <c r="L237" s="76"/>
      <c r="M237" s="76"/>
      <c r="N237" s="76"/>
      <c r="O237" s="77"/>
    </row>
    <row r="238" customFormat="false" ht="15" hidden="false" customHeight="true" outlineLevel="0" collapsed="false">
      <c r="A238" s="77" t="n">
        <v>222</v>
      </c>
      <c r="B238" s="74"/>
      <c r="C238" s="74"/>
      <c r="D238" s="74"/>
      <c r="E238" s="74"/>
      <c r="F238" s="74"/>
      <c r="G238" s="74"/>
      <c r="H238" s="76"/>
      <c r="I238" s="76"/>
      <c r="J238" s="74"/>
      <c r="K238" s="76"/>
      <c r="L238" s="76"/>
      <c r="M238" s="76"/>
      <c r="N238" s="76"/>
      <c r="O238" s="77"/>
    </row>
    <row r="239" customFormat="false" ht="15" hidden="false" customHeight="true" outlineLevel="0" collapsed="false">
      <c r="A239" s="77" t="n">
        <v>223</v>
      </c>
      <c r="B239" s="74"/>
      <c r="C239" s="74"/>
      <c r="D239" s="74"/>
      <c r="E239" s="74"/>
      <c r="F239" s="74"/>
      <c r="G239" s="74"/>
      <c r="H239" s="76"/>
      <c r="I239" s="76"/>
      <c r="J239" s="74"/>
      <c r="K239" s="76"/>
      <c r="L239" s="76"/>
      <c r="M239" s="76"/>
      <c r="N239" s="76"/>
      <c r="O239" s="77"/>
    </row>
    <row r="240" customFormat="false" ht="15" hidden="false" customHeight="true" outlineLevel="0" collapsed="false">
      <c r="A240" s="77" t="n">
        <v>224</v>
      </c>
      <c r="B240" s="74"/>
      <c r="C240" s="74"/>
      <c r="D240" s="74"/>
      <c r="E240" s="74"/>
      <c r="F240" s="74"/>
      <c r="G240" s="74"/>
      <c r="H240" s="76"/>
      <c r="I240" s="76"/>
      <c r="J240" s="74"/>
      <c r="K240" s="76"/>
      <c r="L240" s="76"/>
      <c r="M240" s="76"/>
      <c r="N240" s="76"/>
      <c r="O240" s="77"/>
    </row>
    <row r="241" customFormat="false" ht="15" hidden="false" customHeight="true" outlineLevel="0" collapsed="false">
      <c r="A241" s="77" t="n">
        <v>225</v>
      </c>
      <c r="B241" s="74"/>
      <c r="C241" s="74"/>
      <c r="D241" s="74"/>
      <c r="E241" s="74"/>
      <c r="F241" s="74"/>
      <c r="G241" s="74"/>
      <c r="H241" s="76"/>
      <c r="I241" s="76"/>
      <c r="J241" s="74"/>
      <c r="K241" s="76"/>
      <c r="L241" s="76"/>
      <c r="M241" s="76"/>
      <c r="N241" s="76"/>
      <c r="O241" s="77"/>
    </row>
    <row r="242" customFormat="false" ht="15" hidden="false" customHeight="true" outlineLevel="0" collapsed="false">
      <c r="A242" s="77" t="n">
        <v>226</v>
      </c>
      <c r="B242" s="74"/>
      <c r="C242" s="74"/>
      <c r="D242" s="74"/>
      <c r="E242" s="74"/>
      <c r="F242" s="74"/>
      <c r="G242" s="74"/>
      <c r="H242" s="76"/>
      <c r="I242" s="76"/>
      <c r="J242" s="74"/>
      <c r="K242" s="76"/>
      <c r="L242" s="76"/>
      <c r="M242" s="76"/>
      <c r="N242" s="76"/>
      <c r="O242" s="77"/>
    </row>
    <row r="243" customFormat="false" ht="15" hidden="false" customHeight="true" outlineLevel="0" collapsed="false">
      <c r="A243" s="77" t="n">
        <v>227</v>
      </c>
      <c r="B243" s="74"/>
      <c r="C243" s="74"/>
      <c r="D243" s="74"/>
      <c r="E243" s="74"/>
      <c r="F243" s="74"/>
      <c r="G243" s="74"/>
      <c r="H243" s="76"/>
      <c r="I243" s="76"/>
      <c r="J243" s="74"/>
      <c r="K243" s="76"/>
      <c r="L243" s="76"/>
      <c r="M243" s="76"/>
      <c r="N243" s="76"/>
      <c r="O243" s="77"/>
    </row>
    <row r="244" customFormat="false" ht="15" hidden="false" customHeight="true" outlineLevel="0" collapsed="false">
      <c r="A244" s="77" t="n">
        <v>228</v>
      </c>
      <c r="B244" s="74"/>
      <c r="C244" s="74"/>
      <c r="D244" s="74"/>
      <c r="E244" s="74"/>
      <c r="F244" s="74"/>
      <c r="G244" s="74"/>
      <c r="H244" s="76"/>
      <c r="I244" s="76"/>
      <c r="J244" s="74"/>
      <c r="K244" s="76"/>
      <c r="L244" s="76"/>
      <c r="M244" s="76"/>
      <c r="N244" s="76"/>
      <c r="O244" s="77"/>
    </row>
    <row r="245" customFormat="false" ht="15" hidden="false" customHeight="true" outlineLevel="0" collapsed="false">
      <c r="A245" s="77" t="n">
        <v>229</v>
      </c>
      <c r="B245" s="74"/>
      <c r="C245" s="74"/>
      <c r="D245" s="74"/>
      <c r="E245" s="74"/>
      <c r="F245" s="74"/>
      <c r="G245" s="74"/>
      <c r="H245" s="76"/>
      <c r="I245" s="76"/>
      <c r="J245" s="74"/>
      <c r="K245" s="76"/>
      <c r="L245" s="76"/>
      <c r="M245" s="76"/>
      <c r="N245" s="76"/>
      <c r="O245" s="77"/>
    </row>
    <row r="246" customFormat="false" ht="15" hidden="false" customHeight="true" outlineLevel="0" collapsed="false">
      <c r="A246" s="77" t="n">
        <v>230</v>
      </c>
      <c r="B246" s="74"/>
      <c r="C246" s="74"/>
      <c r="D246" s="74"/>
      <c r="E246" s="74"/>
      <c r="F246" s="74"/>
      <c r="G246" s="74"/>
      <c r="H246" s="76"/>
      <c r="I246" s="76"/>
      <c r="J246" s="74"/>
      <c r="K246" s="76"/>
      <c r="L246" s="76"/>
      <c r="M246" s="76"/>
      <c r="N246" s="76"/>
      <c r="O246" s="77"/>
    </row>
    <row r="247" customFormat="false" ht="15" hidden="false" customHeight="true" outlineLevel="0" collapsed="false">
      <c r="A247" s="77" t="n">
        <v>231</v>
      </c>
      <c r="B247" s="74"/>
      <c r="C247" s="74"/>
      <c r="D247" s="74"/>
      <c r="E247" s="74"/>
      <c r="F247" s="74"/>
      <c r="G247" s="74"/>
      <c r="H247" s="76"/>
      <c r="I247" s="76"/>
      <c r="J247" s="74"/>
      <c r="K247" s="76"/>
      <c r="L247" s="76"/>
      <c r="M247" s="76"/>
      <c r="N247" s="76"/>
      <c r="O247" s="77"/>
    </row>
    <row r="248" customFormat="false" ht="15" hidden="false" customHeight="true" outlineLevel="0" collapsed="false">
      <c r="A248" s="77" t="n">
        <v>232</v>
      </c>
      <c r="B248" s="74"/>
      <c r="C248" s="74"/>
      <c r="D248" s="74"/>
      <c r="E248" s="74"/>
      <c r="F248" s="74"/>
      <c r="G248" s="74"/>
      <c r="H248" s="76"/>
      <c r="I248" s="76"/>
      <c r="J248" s="74"/>
      <c r="K248" s="76"/>
      <c r="L248" s="76"/>
      <c r="M248" s="76"/>
      <c r="N248" s="76"/>
      <c r="O248" s="77"/>
    </row>
    <row r="249" customFormat="false" ht="15" hidden="false" customHeight="true" outlineLevel="0" collapsed="false">
      <c r="A249" s="77" t="n">
        <v>233</v>
      </c>
      <c r="B249" s="74"/>
      <c r="C249" s="74"/>
      <c r="D249" s="74"/>
      <c r="E249" s="74"/>
      <c r="F249" s="74"/>
      <c r="G249" s="74"/>
      <c r="H249" s="76"/>
      <c r="I249" s="76"/>
      <c r="J249" s="74"/>
      <c r="K249" s="76"/>
      <c r="L249" s="76"/>
      <c r="M249" s="76"/>
      <c r="N249" s="76"/>
      <c r="O249" s="77"/>
    </row>
    <row r="250" customFormat="false" ht="15" hidden="false" customHeight="true" outlineLevel="0" collapsed="false">
      <c r="A250" s="77" t="n">
        <v>234</v>
      </c>
      <c r="B250" s="74"/>
      <c r="C250" s="74"/>
      <c r="D250" s="74"/>
      <c r="E250" s="74"/>
      <c r="F250" s="74"/>
      <c r="G250" s="74"/>
      <c r="H250" s="76"/>
      <c r="I250" s="76"/>
      <c r="J250" s="74"/>
      <c r="K250" s="76"/>
      <c r="L250" s="76"/>
      <c r="M250" s="76"/>
      <c r="N250" s="76"/>
      <c r="O250" s="77"/>
    </row>
    <row r="251" customFormat="false" ht="15" hidden="false" customHeight="true" outlineLevel="0" collapsed="false">
      <c r="A251" s="77" t="n">
        <v>235</v>
      </c>
      <c r="B251" s="74"/>
      <c r="C251" s="74"/>
      <c r="D251" s="74"/>
      <c r="E251" s="74"/>
      <c r="F251" s="74"/>
      <c r="G251" s="74"/>
      <c r="H251" s="76"/>
      <c r="I251" s="76"/>
      <c r="J251" s="74"/>
      <c r="K251" s="76"/>
      <c r="L251" s="76"/>
      <c r="M251" s="76"/>
      <c r="N251" s="76"/>
      <c r="O251" s="77"/>
    </row>
    <row r="252" customFormat="false" ht="15" hidden="false" customHeight="true" outlineLevel="0" collapsed="false">
      <c r="A252" s="77" t="n">
        <v>236</v>
      </c>
      <c r="B252" s="74"/>
      <c r="C252" s="74"/>
      <c r="D252" s="74"/>
      <c r="E252" s="74"/>
      <c r="F252" s="74"/>
      <c r="G252" s="74"/>
      <c r="H252" s="76"/>
      <c r="I252" s="76"/>
      <c r="J252" s="74"/>
      <c r="K252" s="76"/>
      <c r="L252" s="76"/>
      <c r="M252" s="76"/>
      <c r="N252" s="76"/>
      <c r="O252" s="77"/>
    </row>
    <row r="253" customFormat="false" ht="15" hidden="false" customHeight="true" outlineLevel="0" collapsed="false">
      <c r="A253" s="77" t="n">
        <v>237</v>
      </c>
      <c r="B253" s="74"/>
      <c r="C253" s="74"/>
      <c r="D253" s="74"/>
      <c r="E253" s="74"/>
      <c r="F253" s="74"/>
      <c r="G253" s="74"/>
      <c r="H253" s="76"/>
      <c r="I253" s="76"/>
      <c r="J253" s="74"/>
      <c r="K253" s="76"/>
      <c r="L253" s="76"/>
      <c r="M253" s="76"/>
      <c r="N253" s="76"/>
      <c r="O253" s="77"/>
    </row>
    <row r="254" customFormat="false" ht="15" hidden="false" customHeight="true" outlineLevel="0" collapsed="false">
      <c r="A254" s="77" t="n">
        <v>238</v>
      </c>
      <c r="B254" s="74"/>
      <c r="C254" s="74"/>
      <c r="D254" s="74"/>
      <c r="E254" s="74"/>
      <c r="F254" s="74"/>
      <c r="G254" s="74"/>
      <c r="H254" s="76"/>
      <c r="I254" s="76"/>
      <c r="J254" s="74"/>
      <c r="K254" s="76"/>
      <c r="L254" s="76"/>
      <c r="M254" s="76"/>
      <c r="N254" s="76"/>
      <c r="O254" s="77"/>
    </row>
    <row r="255" customFormat="false" ht="15" hidden="false" customHeight="true" outlineLevel="0" collapsed="false">
      <c r="A255" s="77" t="n">
        <v>239</v>
      </c>
      <c r="B255" s="74"/>
      <c r="C255" s="74"/>
      <c r="D255" s="74"/>
      <c r="E255" s="74"/>
      <c r="F255" s="74"/>
      <c r="G255" s="74"/>
      <c r="H255" s="76"/>
      <c r="I255" s="76"/>
      <c r="J255" s="74"/>
      <c r="K255" s="76"/>
      <c r="L255" s="76"/>
      <c r="M255" s="76"/>
      <c r="N255" s="76"/>
      <c r="O255" s="77"/>
    </row>
    <row r="256" customFormat="false" ht="15" hidden="false" customHeight="true" outlineLevel="0" collapsed="false">
      <c r="A256" s="77" t="n">
        <v>240</v>
      </c>
      <c r="B256" s="74"/>
      <c r="C256" s="74"/>
      <c r="D256" s="74"/>
      <c r="E256" s="74"/>
      <c r="F256" s="74"/>
      <c r="G256" s="74"/>
      <c r="H256" s="76"/>
      <c r="I256" s="76"/>
      <c r="J256" s="74"/>
      <c r="K256" s="76"/>
      <c r="L256" s="76"/>
      <c r="M256" s="76"/>
      <c r="N256" s="76"/>
      <c r="O256" s="77"/>
    </row>
    <row r="257" customFormat="false" ht="15" hidden="false" customHeight="true" outlineLevel="0" collapsed="false">
      <c r="A257" s="77" t="n">
        <v>241</v>
      </c>
      <c r="B257" s="74"/>
      <c r="C257" s="74"/>
      <c r="D257" s="74"/>
      <c r="E257" s="74"/>
      <c r="F257" s="74"/>
      <c r="G257" s="74"/>
      <c r="H257" s="76"/>
      <c r="I257" s="76"/>
      <c r="J257" s="74"/>
      <c r="K257" s="76"/>
      <c r="L257" s="76"/>
      <c r="M257" s="76"/>
      <c r="N257" s="76"/>
      <c r="O257" s="77"/>
    </row>
    <row r="258" customFormat="false" ht="15" hidden="false" customHeight="true" outlineLevel="0" collapsed="false">
      <c r="A258" s="77" t="n">
        <v>242</v>
      </c>
      <c r="B258" s="74"/>
      <c r="C258" s="74"/>
      <c r="D258" s="74"/>
      <c r="E258" s="74"/>
      <c r="F258" s="74"/>
      <c r="G258" s="74"/>
      <c r="H258" s="76"/>
      <c r="I258" s="76"/>
      <c r="J258" s="74"/>
      <c r="K258" s="76"/>
      <c r="L258" s="76"/>
      <c r="M258" s="76"/>
      <c r="N258" s="76"/>
      <c r="O258" s="77"/>
    </row>
    <row r="259" customFormat="false" ht="15" hidden="false" customHeight="true" outlineLevel="0" collapsed="false">
      <c r="A259" s="77" t="n">
        <v>243</v>
      </c>
      <c r="B259" s="74"/>
      <c r="C259" s="74"/>
      <c r="D259" s="74"/>
      <c r="E259" s="74"/>
      <c r="F259" s="74"/>
      <c r="G259" s="74"/>
      <c r="H259" s="76"/>
      <c r="I259" s="76"/>
      <c r="J259" s="74"/>
      <c r="K259" s="76"/>
      <c r="L259" s="76"/>
      <c r="M259" s="76"/>
      <c r="N259" s="76"/>
      <c r="O259" s="77"/>
    </row>
    <row r="260" customFormat="false" ht="15" hidden="false" customHeight="true" outlineLevel="0" collapsed="false">
      <c r="A260" s="77" t="n">
        <v>244</v>
      </c>
      <c r="B260" s="74"/>
      <c r="C260" s="74"/>
      <c r="D260" s="74"/>
      <c r="E260" s="74"/>
      <c r="F260" s="74"/>
      <c r="G260" s="74"/>
      <c r="H260" s="76"/>
      <c r="I260" s="76"/>
      <c r="J260" s="74"/>
      <c r="K260" s="76"/>
      <c r="L260" s="76"/>
      <c r="M260" s="76"/>
      <c r="N260" s="76"/>
      <c r="O260" s="77"/>
    </row>
    <row r="261" customFormat="false" ht="15" hidden="false" customHeight="true" outlineLevel="0" collapsed="false">
      <c r="A261" s="77" t="n">
        <v>245</v>
      </c>
      <c r="B261" s="74"/>
      <c r="C261" s="74"/>
      <c r="D261" s="74"/>
      <c r="E261" s="74"/>
      <c r="F261" s="74"/>
      <c r="G261" s="74"/>
      <c r="H261" s="76"/>
      <c r="I261" s="76"/>
      <c r="J261" s="74"/>
      <c r="K261" s="76"/>
      <c r="L261" s="76"/>
      <c r="M261" s="76"/>
      <c r="N261" s="76"/>
      <c r="O261" s="77"/>
    </row>
    <row r="262" customFormat="false" ht="15" hidden="false" customHeight="true" outlineLevel="0" collapsed="false">
      <c r="A262" s="77" t="n">
        <v>246</v>
      </c>
      <c r="B262" s="74"/>
      <c r="C262" s="74"/>
      <c r="D262" s="74"/>
      <c r="E262" s="74"/>
      <c r="F262" s="74"/>
      <c r="G262" s="74"/>
      <c r="H262" s="76"/>
      <c r="I262" s="76"/>
      <c r="J262" s="74"/>
      <c r="K262" s="76"/>
      <c r="L262" s="76"/>
      <c r="M262" s="76"/>
      <c r="N262" s="76"/>
      <c r="O262" s="77"/>
    </row>
    <row r="263" customFormat="false" ht="15" hidden="false" customHeight="true" outlineLevel="0" collapsed="false">
      <c r="A263" s="77" t="n">
        <v>247</v>
      </c>
      <c r="B263" s="74"/>
      <c r="C263" s="74"/>
      <c r="D263" s="74"/>
      <c r="E263" s="74"/>
      <c r="F263" s="74"/>
      <c r="G263" s="74"/>
      <c r="H263" s="76"/>
      <c r="I263" s="76"/>
      <c r="J263" s="74"/>
      <c r="K263" s="76"/>
      <c r="L263" s="76"/>
      <c r="M263" s="76"/>
      <c r="N263" s="76"/>
      <c r="O263" s="77"/>
    </row>
    <row r="264" customFormat="false" ht="15" hidden="false" customHeight="true" outlineLevel="0" collapsed="false">
      <c r="A264" s="77" t="n">
        <v>248</v>
      </c>
      <c r="B264" s="74"/>
      <c r="C264" s="74"/>
      <c r="D264" s="74"/>
      <c r="E264" s="74"/>
      <c r="F264" s="74"/>
      <c r="G264" s="74"/>
      <c r="H264" s="76"/>
      <c r="I264" s="76"/>
      <c r="J264" s="74"/>
      <c r="K264" s="76"/>
      <c r="L264" s="76"/>
      <c r="M264" s="76"/>
      <c r="N264" s="76"/>
      <c r="O264" s="77"/>
    </row>
    <row r="265" customFormat="false" ht="15" hidden="false" customHeight="true" outlineLevel="0" collapsed="false">
      <c r="A265" s="77" t="n">
        <v>249</v>
      </c>
      <c r="B265" s="74"/>
      <c r="C265" s="74"/>
      <c r="D265" s="74"/>
      <c r="E265" s="74"/>
      <c r="F265" s="74"/>
      <c r="G265" s="74"/>
      <c r="H265" s="76"/>
      <c r="I265" s="76"/>
      <c r="J265" s="74"/>
      <c r="K265" s="76"/>
      <c r="L265" s="76"/>
      <c r="M265" s="76"/>
      <c r="N265" s="76"/>
      <c r="O265" s="77"/>
    </row>
    <row r="266" customFormat="false" ht="15" hidden="false" customHeight="true" outlineLevel="0" collapsed="false">
      <c r="A266" s="77" t="n">
        <v>250</v>
      </c>
      <c r="B266" s="74"/>
      <c r="C266" s="74"/>
      <c r="D266" s="74"/>
      <c r="E266" s="74"/>
      <c r="F266" s="74"/>
      <c r="G266" s="74"/>
      <c r="H266" s="76"/>
      <c r="I266" s="76"/>
      <c r="J266" s="74"/>
      <c r="K266" s="76"/>
      <c r="L266" s="76"/>
      <c r="M266" s="76"/>
      <c r="N266" s="76"/>
      <c r="O266" s="77"/>
    </row>
    <row r="267" customFormat="false" ht="15" hidden="false" customHeight="true" outlineLevel="0" collapsed="false">
      <c r="A267" s="77" t="n">
        <v>251</v>
      </c>
      <c r="B267" s="74"/>
      <c r="C267" s="74"/>
      <c r="D267" s="74"/>
      <c r="E267" s="74"/>
      <c r="F267" s="74"/>
      <c r="G267" s="74"/>
      <c r="H267" s="76"/>
      <c r="I267" s="76"/>
      <c r="J267" s="74"/>
      <c r="K267" s="76"/>
      <c r="L267" s="76"/>
      <c r="M267" s="76"/>
      <c r="N267" s="76"/>
      <c r="O267" s="77"/>
    </row>
    <row r="268" customFormat="false" ht="15" hidden="false" customHeight="true" outlineLevel="0" collapsed="false">
      <c r="A268" s="77" t="n">
        <v>252</v>
      </c>
      <c r="B268" s="74"/>
      <c r="C268" s="74"/>
      <c r="D268" s="74"/>
      <c r="E268" s="74"/>
      <c r="F268" s="74"/>
      <c r="G268" s="74"/>
      <c r="H268" s="76"/>
      <c r="I268" s="76"/>
      <c r="J268" s="74"/>
      <c r="K268" s="76"/>
      <c r="L268" s="76"/>
      <c r="M268" s="76"/>
      <c r="N268" s="76"/>
      <c r="O268" s="77"/>
    </row>
    <row r="269" customFormat="false" ht="15" hidden="false" customHeight="true" outlineLevel="0" collapsed="false">
      <c r="A269" s="77" t="n">
        <v>253</v>
      </c>
      <c r="B269" s="74"/>
      <c r="C269" s="74"/>
      <c r="D269" s="74"/>
      <c r="E269" s="74"/>
      <c r="F269" s="74"/>
      <c r="G269" s="74"/>
      <c r="H269" s="76"/>
      <c r="I269" s="76"/>
      <c r="J269" s="74"/>
      <c r="K269" s="76"/>
      <c r="L269" s="76"/>
      <c r="M269" s="76"/>
      <c r="N269" s="76"/>
      <c r="O269" s="77"/>
    </row>
    <row r="270" customFormat="false" ht="15" hidden="false" customHeight="true" outlineLevel="0" collapsed="false">
      <c r="A270" s="77" t="n">
        <v>254</v>
      </c>
      <c r="B270" s="74"/>
      <c r="C270" s="74"/>
      <c r="D270" s="74"/>
      <c r="E270" s="74"/>
      <c r="F270" s="74"/>
      <c r="G270" s="74"/>
      <c r="H270" s="76"/>
      <c r="I270" s="76"/>
      <c r="J270" s="74"/>
      <c r="K270" s="76"/>
      <c r="L270" s="76"/>
      <c r="M270" s="76"/>
      <c r="N270" s="76"/>
      <c r="O270" s="77"/>
    </row>
    <row r="271" customFormat="false" ht="15" hidden="false" customHeight="true" outlineLevel="0" collapsed="false">
      <c r="A271" s="77" t="n">
        <v>255</v>
      </c>
      <c r="B271" s="74"/>
      <c r="C271" s="74"/>
      <c r="D271" s="74"/>
      <c r="E271" s="74"/>
      <c r="F271" s="74"/>
      <c r="G271" s="74"/>
      <c r="H271" s="76"/>
      <c r="I271" s="76"/>
      <c r="J271" s="74"/>
      <c r="K271" s="76"/>
      <c r="L271" s="76"/>
      <c r="M271" s="76"/>
      <c r="N271" s="76"/>
      <c r="O271" s="77"/>
    </row>
    <row r="272" customFormat="false" ht="15" hidden="false" customHeight="true" outlineLevel="0" collapsed="false">
      <c r="A272" s="77" t="n">
        <v>256</v>
      </c>
      <c r="B272" s="74"/>
      <c r="C272" s="74"/>
      <c r="D272" s="74"/>
      <c r="E272" s="74"/>
      <c r="F272" s="74"/>
      <c r="G272" s="74"/>
      <c r="H272" s="76"/>
      <c r="I272" s="76"/>
      <c r="J272" s="74"/>
      <c r="K272" s="76"/>
      <c r="L272" s="76"/>
      <c r="M272" s="76"/>
      <c r="N272" s="76"/>
      <c r="O272" s="77"/>
    </row>
    <row r="273" customFormat="false" ht="15" hidden="false" customHeight="true" outlineLevel="0" collapsed="false">
      <c r="A273" s="77" t="n">
        <v>257</v>
      </c>
      <c r="B273" s="74"/>
      <c r="C273" s="74"/>
      <c r="D273" s="74"/>
      <c r="E273" s="74"/>
      <c r="F273" s="74"/>
      <c r="G273" s="74"/>
      <c r="H273" s="76"/>
      <c r="I273" s="76"/>
      <c r="J273" s="74"/>
      <c r="K273" s="76"/>
      <c r="L273" s="76"/>
      <c r="M273" s="76"/>
      <c r="N273" s="76"/>
      <c r="O273" s="77"/>
    </row>
    <row r="274" customFormat="false" ht="15" hidden="false" customHeight="true" outlineLevel="0" collapsed="false">
      <c r="A274" s="77" t="n">
        <v>258</v>
      </c>
      <c r="B274" s="74"/>
      <c r="C274" s="74"/>
      <c r="D274" s="74"/>
      <c r="E274" s="74"/>
      <c r="F274" s="74"/>
      <c r="G274" s="74"/>
      <c r="H274" s="76"/>
      <c r="I274" s="76"/>
      <c r="J274" s="74"/>
      <c r="K274" s="76"/>
      <c r="L274" s="76"/>
      <c r="M274" s="76"/>
      <c r="N274" s="76"/>
      <c r="O274" s="77"/>
    </row>
    <row r="275" customFormat="false" ht="15" hidden="false" customHeight="true" outlineLevel="0" collapsed="false">
      <c r="A275" s="77" t="n">
        <v>259</v>
      </c>
      <c r="B275" s="74"/>
      <c r="C275" s="74"/>
      <c r="D275" s="74"/>
      <c r="E275" s="74"/>
      <c r="F275" s="74"/>
      <c r="G275" s="74"/>
      <c r="H275" s="76"/>
      <c r="I275" s="76"/>
      <c r="J275" s="74"/>
      <c r="K275" s="76"/>
      <c r="L275" s="76"/>
      <c r="M275" s="76"/>
      <c r="N275" s="76"/>
      <c r="O275" s="77"/>
    </row>
    <row r="276" customFormat="false" ht="15" hidden="false" customHeight="true" outlineLevel="0" collapsed="false">
      <c r="A276" s="77" t="n">
        <v>260</v>
      </c>
      <c r="B276" s="74"/>
      <c r="C276" s="74"/>
      <c r="D276" s="74"/>
      <c r="E276" s="74"/>
      <c r="F276" s="74"/>
      <c r="G276" s="74"/>
      <c r="H276" s="76"/>
      <c r="I276" s="76"/>
      <c r="J276" s="74"/>
      <c r="K276" s="76"/>
      <c r="L276" s="76"/>
      <c r="M276" s="76"/>
      <c r="N276" s="76"/>
      <c r="O276" s="77"/>
    </row>
    <row r="277" customFormat="false" ht="15" hidden="false" customHeight="true" outlineLevel="0" collapsed="false">
      <c r="A277" s="77" t="n">
        <v>261</v>
      </c>
      <c r="B277" s="74"/>
      <c r="C277" s="74"/>
      <c r="D277" s="74"/>
      <c r="E277" s="74"/>
      <c r="F277" s="74"/>
      <c r="G277" s="74"/>
      <c r="H277" s="76"/>
      <c r="I277" s="76"/>
      <c r="J277" s="74"/>
      <c r="K277" s="76"/>
      <c r="L277" s="76"/>
      <c r="M277" s="76"/>
      <c r="N277" s="76"/>
      <c r="O277" s="77"/>
    </row>
    <row r="278" customFormat="false" ht="15" hidden="false" customHeight="true" outlineLevel="0" collapsed="false">
      <c r="A278" s="77" t="n">
        <v>262</v>
      </c>
      <c r="B278" s="74"/>
      <c r="C278" s="74"/>
      <c r="D278" s="74"/>
      <c r="E278" s="74"/>
      <c r="F278" s="74"/>
      <c r="G278" s="74"/>
      <c r="H278" s="76"/>
      <c r="I278" s="76"/>
      <c r="J278" s="74"/>
      <c r="K278" s="76"/>
      <c r="L278" s="76"/>
      <c r="M278" s="76"/>
      <c r="N278" s="76"/>
      <c r="O278" s="77"/>
    </row>
    <row r="279" customFormat="false" ht="15" hidden="false" customHeight="true" outlineLevel="0" collapsed="false">
      <c r="A279" s="77" t="n">
        <v>263</v>
      </c>
      <c r="B279" s="74"/>
      <c r="C279" s="74"/>
      <c r="D279" s="74"/>
      <c r="E279" s="74"/>
      <c r="F279" s="74"/>
      <c r="G279" s="74"/>
      <c r="H279" s="76"/>
      <c r="I279" s="76"/>
      <c r="J279" s="74"/>
      <c r="K279" s="76"/>
      <c r="L279" s="76"/>
      <c r="M279" s="76"/>
      <c r="N279" s="76"/>
      <c r="O279" s="77"/>
    </row>
    <row r="280" customFormat="false" ht="15" hidden="false" customHeight="true" outlineLevel="0" collapsed="false">
      <c r="A280" s="77" t="n">
        <v>264</v>
      </c>
      <c r="B280" s="74"/>
      <c r="C280" s="74"/>
      <c r="D280" s="74"/>
      <c r="E280" s="74"/>
      <c r="F280" s="74"/>
      <c r="G280" s="74"/>
      <c r="H280" s="76"/>
      <c r="I280" s="76"/>
      <c r="J280" s="74"/>
      <c r="K280" s="76"/>
      <c r="L280" s="76"/>
      <c r="M280" s="76"/>
      <c r="N280" s="76"/>
      <c r="O280" s="77"/>
    </row>
    <row r="281" customFormat="false" ht="15" hidden="false" customHeight="true" outlineLevel="0" collapsed="false">
      <c r="A281" s="77" t="n">
        <v>265</v>
      </c>
      <c r="B281" s="74"/>
      <c r="C281" s="74"/>
      <c r="D281" s="74"/>
      <c r="E281" s="74"/>
      <c r="F281" s="74"/>
      <c r="G281" s="74"/>
      <c r="H281" s="76"/>
      <c r="I281" s="76"/>
      <c r="J281" s="74"/>
      <c r="K281" s="76"/>
      <c r="L281" s="76"/>
      <c r="M281" s="76"/>
      <c r="N281" s="76"/>
      <c r="O281" s="77"/>
    </row>
    <row r="282" customFormat="false" ht="15" hidden="false" customHeight="true" outlineLevel="0" collapsed="false">
      <c r="A282" s="77" t="n">
        <v>266</v>
      </c>
      <c r="B282" s="74"/>
      <c r="C282" s="74"/>
      <c r="D282" s="74"/>
      <c r="E282" s="74"/>
      <c r="F282" s="74"/>
      <c r="G282" s="74"/>
      <c r="H282" s="76"/>
      <c r="I282" s="76"/>
      <c r="J282" s="74"/>
      <c r="K282" s="76"/>
      <c r="L282" s="76"/>
      <c r="M282" s="76"/>
      <c r="N282" s="76"/>
      <c r="O282" s="77"/>
    </row>
    <row r="283" customFormat="false" ht="15" hidden="false" customHeight="true" outlineLevel="0" collapsed="false">
      <c r="A283" s="77" t="n">
        <v>267</v>
      </c>
      <c r="B283" s="74"/>
      <c r="C283" s="74"/>
      <c r="D283" s="74"/>
      <c r="E283" s="74"/>
      <c r="F283" s="74"/>
      <c r="G283" s="74"/>
      <c r="H283" s="76"/>
      <c r="I283" s="76"/>
      <c r="J283" s="74"/>
      <c r="K283" s="76"/>
      <c r="L283" s="76"/>
      <c r="M283" s="76"/>
      <c r="N283" s="76"/>
      <c r="O283" s="77"/>
    </row>
    <row r="284" customFormat="false" ht="15" hidden="false" customHeight="true" outlineLevel="0" collapsed="false">
      <c r="A284" s="77" t="n">
        <v>268</v>
      </c>
      <c r="B284" s="74"/>
      <c r="C284" s="74"/>
      <c r="D284" s="74"/>
      <c r="E284" s="74"/>
      <c r="F284" s="74"/>
      <c r="G284" s="74"/>
      <c r="H284" s="76"/>
      <c r="I284" s="76"/>
      <c r="J284" s="74"/>
      <c r="K284" s="76"/>
      <c r="L284" s="76"/>
      <c r="M284" s="76"/>
      <c r="N284" s="76"/>
      <c r="O284" s="77"/>
    </row>
    <row r="285" customFormat="false" ht="15" hidden="false" customHeight="true" outlineLevel="0" collapsed="false">
      <c r="A285" s="77" t="n">
        <v>269</v>
      </c>
      <c r="B285" s="74"/>
      <c r="C285" s="74"/>
      <c r="D285" s="74"/>
      <c r="E285" s="74"/>
      <c r="F285" s="74"/>
      <c r="G285" s="74"/>
      <c r="H285" s="76"/>
      <c r="I285" s="76"/>
      <c r="J285" s="74"/>
      <c r="K285" s="76"/>
      <c r="L285" s="76"/>
      <c r="M285" s="76"/>
      <c r="N285" s="76"/>
      <c r="O285" s="77"/>
    </row>
    <row r="286" customFormat="false" ht="15" hidden="false" customHeight="true" outlineLevel="0" collapsed="false">
      <c r="A286" s="77" t="n">
        <v>270</v>
      </c>
      <c r="B286" s="74"/>
      <c r="C286" s="74"/>
      <c r="D286" s="74"/>
      <c r="E286" s="74"/>
      <c r="F286" s="74"/>
      <c r="G286" s="74"/>
      <c r="H286" s="76"/>
      <c r="I286" s="76"/>
      <c r="J286" s="74"/>
      <c r="K286" s="76"/>
      <c r="L286" s="76"/>
      <c r="M286" s="76"/>
      <c r="N286" s="76"/>
      <c r="O286" s="77"/>
    </row>
    <row r="287" customFormat="false" ht="15" hidden="false" customHeight="true" outlineLevel="0" collapsed="false">
      <c r="A287" s="77" t="n">
        <v>271</v>
      </c>
      <c r="B287" s="74"/>
      <c r="C287" s="74"/>
      <c r="D287" s="74"/>
      <c r="E287" s="74"/>
      <c r="F287" s="74"/>
      <c r="G287" s="74"/>
      <c r="H287" s="76"/>
      <c r="I287" s="76"/>
      <c r="J287" s="74"/>
      <c r="K287" s="76"/>
      <c r="L287" s="76"/>
      <c r="M287" s="76"/>
      <c r="N287" s="76"/>
      <c r="O287" s="77"/>
    </row>
    <row r="288" customFormat="false" ht="15" hidden="false" customHeight="true" outlineLevel="0" collapsed="false">
      <c r="A288" s="77" t="n">
        <v>272</v>
      </c>
      <c r="B288" s="74"/>
      <c r="C288" s="74"/>
      <c r="D288" s="74"/>
      <c r="E288" s="74"/>
      <c r="F288" s="74"/>
      <c r="G288" s="74"/>
      <c r="H288" s="76"/>
      <c r="I288" s="76"/>
      <c r="J288" s="74"/>
      <c r="K288" s="76"/>
      <c r="L288" s="76"/>
      <c r="M288" s="76"/>
      <c r="N288" s="76"/>
      <c r="O288" s="77"/>
    </row>
    <row r="289" customFormat="false" ht="15" hidden="false" customHeight="true" outlineLevel="0" collapsed="false">
      <c r="A289" s="77" t="n">
        <v>273</v>
      </c>
      <c r="B289" s="74"/>
      <c r="C289" s="74"/>
      <c r="D289" s="74"/>
      <c r="E289" s="74"/>
      <c r="F289" s="74"/>
      <c r="G289" s="74"/>
      <c r="H289" s="76"/>
      <c r="I289" s="76"/>
      <c r="J289" s="74"/>
      <c r="K289" s="76"/>
      <c r="L289" s="76"/>
      <c r="M289" s="76"/>
      <c r="N289" s="76"/>
      <c r="O289" s="77"/>
    </row>
    <row r="290" customFormat="false" ht="15" hidden="false" customHeight="true" outlineLevel="0" collapsed="false">
      <c r="A290" s="77" t="n">
        <v>274</v>
      </c>
      <c r="B290" s="74"/>
      <c r="C290" s="74"/>
      <c r="D290" s="74"/>
      <c r="E290" s="74"/>
      <c r="F290" s="74"/>
      <c r="G290" s="74"/>
      <c r="H290" s="76"/>
      <c r="I290" s="76"/>
      <c r="J290" s="74"/>
      <c r="K290" s="76"/>
      <c r="L290" s="76"/>
      <c r="M290" s="76"/>
      <c r="N290" s="76"/>
      <c r="O290" s="77"/>
    </row>
    <row r="291" customFormat="false" ht="15" hidden="false" customHeight="true" outlineLevel="0" collapsed="false">
      <c r="A291" s="77" t="n">
        <v>275</v>
      </c>
      <c r="B291" s="74"/>
      <c r="C291" s="74"/>
      <c r="D291" s="74"/>
      <c r="E291" s="74"/>
      <c r="F291" s="74"/>
      <c r="G291" s="74"/>
      <c r="H291" s="76"/>
      <c r="I291" s="76"/>
      <c r="J291" s="74"/>
      <c r="K291" s="76"/>
      <c r="L291" s="76"/>
      <c r="M291" s="76"/>
      <c r="N291" s="76"/>
      <c r="O291" s="77"/>
    </row>
    <row r="292" customFormat="false" ht="15" hidden="false" customHeight="true" outlineLevel="0" collapsed="false">
      <c r="A292" s="77" t="n">
        <v>276</v>
      </c>
      <c r="B292" s="74"/>
      <c r="C292" s="74"/>
      <c r="D292" s="74"/>
      <c r="E292" s="74"/>
      <c r="F292" s="74"/>
      <c r="G292" s="74"/>
      <c r="H292" s="76"/>
      <c r="I292" s="76"/>
      <c r="J292" s="74"/>
      <c r="K292" s="76"/>
      <c r="L292" s="76"/>
      <c r="M292" s="76"/>
      <c r="N292" s="76"/>
      <c r="O292" s="77"/>
    </row>
    <row r="293" customFormat="false" ht="15" hidden="false" customHeight="true" outlineLevel="0" collapsed="false">
      <c r="A293" s="77" t="n">
        <v>277</v>
      </c>
      <c r="B293" s="74"/>
      <c r="C293" s="74"/>
      <c r="D293" s="74"/>
      <c r="E293" s="74"/>
      <c r="F293" s="74"/>
      <c r="G293" s="74"/>
      <c r="H293" s="76"/>
      <c r="I293" s="76"/>
      <c r="J293" s="74"/>
      <c r="K293" s="76"/>
      <c r="L293" s="76"/>
      <c r="M293" s="76"/>
      <c r="N293" s="76"/>
      <c r="O293" s="77"/>
    </row>
    <row r="294" customFormat="false" ht="15" hidden="false" customHeight="true" outlineLevel="0" collapsed="false">
      <c r="A294" s="77" t="n">
        <v>278</v>
      </c>
      <c r="B294" s="74"/>
      <c r="C294" s="74"/>
      <c r="D294" s="74"/>
      <c r="E294" s="74"/>
      <c r="F294" s="74"/>
      <c r="G294" s="74"/>
      <c r="H294" s="76"/>
      <c r="I294" s="76"/>
      <c r="J294" s="74"/>
      <c r="K294" s="76"/>
      <c r="L294" s="76"/>
      <c r="M294" s="76"/>
      <c r="N294" s="76"/>
      <c r="O294" s="77"/>
    </row>
    <row r="295" customFormat="false" ht="15" hidden="false" customHeight="true" outlineLevel="0" collapsed="false">
      <c r="A295" s="77" t="n">
        <v>279</v>
      </c>
      <c r="B295" s="74"/>
      <c r="C295" s="74"/>
      <c r="D295" s="74"/>
      <c r="E295" s="74"/>
      <c r="F295" s="74"/>
      <c r="G295" s="74"/>
      <c r="H295" s="76"/>
      <c r="I295" s="76"/>
      <c r="J295" s="74"/>
      <c r="K295" s="76"/>
      <c r="L295" s="76"/>
      <c r="M295" s="76"/>
      <c r="N295" s="76"/>
      <c r="O295" s="77"/>
    </row>
    <row r="296" customFormat="false" ht="15" hidden="false" customHeight="true" outlineLevel="0" collapsed="false">
      <c r="A296" s="77" t="n">
        <v>280</v>
      </c>
      <c r="B296" s="74"/>
      <c r="C296" s="74"/>
      <c r="D296" s="74"/>
      <c r="E296" s="74"/>
      <c r="F296" s="74"/>
      <c r="G296" s="74"/>
      <c r="H296" s="76"/>
      <c r="I296" s="76"/>
      <c r="J296" s="74"/>
      <c r="K296" s="76"/>
      <c r="L296" s="76"/>
      <c r="M296" s="76"/>
      <c r="N296" s="76"/>
      <c r="O296" s="77"/>
    </row>
    <row r="297" customFormat="false" ht="15" hidden="false" customHeight="true" outlineLevel="0" collapsed="false">
      <c r="A297" s="77" t="n">
        <v>281</v>
      </c>
      <c r="B297" s="74"/>
      <c r="C297" s="74"/>
      <c r="D297" s="74"/>
      <c r="E297" s="74"/>
      <c r="F297" s="74"/>
      <c r="G297" s="74"/>
      <c r="H297" s="76"/>
      <c r="I297" s="76"/>
      <c r="J297" s="74"/>
      <c r="K297" s="76"/>
      <c r="L297" s="76"/>
      <c r="M297" s="76"/>
      <c r="N297" s="76"/>
      <c r="O297" s="77"/>
    </row>
    <row r="298" customFormat="false" ht="15" hidden="false" customHeight="true" outlineLevel="0" collapsed="false">
      <c r="A298" s="77" t="n">
        <v>282</v>
      </c>
      <c r="B298" s="74"/>
      <c r="C298" s="74"/>
      <c r="D298" s="74"/>
      <c r="E298" s="74"/>
      <c r="F298" s="74"/>
      <c r="G298" s="74"/>
      <c r="H298" s="76"/>
      <c r="I298" s="76"/>
      <c r="J298" s="74"/>
      <c r="K298" s="76"/>
      <c r="L298" s="76"/>
      <c r="M298" s="76"/>
      <c r="N298" s="76"/>
      <c r="O298" s="77"/>
    </row>
    <row r="299" customFormat="false" ht="15" hidden="false" customHeight="true" outlineLevel="0" collapsed="false">
      <c r="A299" s="77" t="n">
        <v>283</v>
      </c>
      <c r="B299" s="74"/>
      <c r="C299" s="74"/>
      <c r="D299" s="74"/>
      <c r="E299" s="74"/>
      <c r="F299" s="74"/>
      <c r="G299" s="74"/>
      <c r="H299" s="76"/>
      <c r="I299" s="76"/>
      <c r="J299" s="74"/>
      <c r="K299" s="76"/>
      <c r="L299" s="76"/>
      <c r="M299" s="76"/>
      <c r="N299" s="76"/>
      <c r="O299" s="77"/>
    </row>
    <row r="300" customFormat="false" ht="15" hidden="false" customHeight="true" outlineLevel="0" collapsed="false">
      <c r="A300" s="77" t="n">
        <v>284</v>
      </c>
      <c r="B300" s="74"/>
      <c r="C300" s="74"/>
      <c r="D300" s="74"/>
      <c r="E300" s="74"/>
      <c r="F300" s="74"/>
      <c r="G300" s="74"/>
      <c r="H300" s="76"/>
      <c r="I300" s="76"/>
      <c r="J300" s="74"/>
      <c r="K300" s="76"/>
      <c r="L300" s="76"/>
      <c r="M300" s="76"/>
      <c r="N300" s="76"/>
      <c r="O300" s="77"/>
    </row>
    <row r="301" customFormat="false" ht="15" hidden="false" customHeight="true" outlineLevel="0" collapsed="false">
      <c r="A301" s="77" t="n">
        <v>285</v>
      </c>
      <c r="B301" s="74"/>
      <c r="C301" s="74"/>
      <c r="D301" s="74"/>
      <c r="E301" s="74"/>
      <c r="F301" s="74"/>
      <c r="G301" s="74"/>
      <c r="H301" s="76"/>
      <c r="I301" s="76"/>
      <c r="J301" s="74"/>
      <c r="K301" s="76"/>
      <c r="L301" s="76"/>
      <c r="M301" s="76"/>
      <c r="N301" s="76"/>
      <c r="O301" s="77"/>
    </row>
    <row r="302" customFormat="false" ht="15" hidden="false" customHeight="true" outlineLevel="0" collapsed="false">
      <c r="A302" s="77" t="n">
        <v>286</v>
      </c>
      <c r="B302" s="74"/>
      <c r="C302" s="74"/>
      <c r="D302" s="74"/>
      <c r="E302" s="74"/>
      <c r="F302" s="74"/>
      <c r="G302" s="74"/>
      <c r="H302" s="76"/>
      <c r="I302" s="76"/>
      <c r="J302" s="74"/>
      <c r="K302" s="76"/>
      <c r="L302" s="76"/>
      <c r="M302" s="76"/>
      <c r="N302" s="76"/>
      <c r="O302" s="77"/>
    </row>
    <row r="303" customFormat="false" ht="15" hidden="false" customHeight="true" outlineLevel="0" collapsed="false">
      <c r="A303" s="77" t="n">
        <v>287</v>
      </c>
      <c r="B303" s="74"/>
      <c r="C303" s="74"/>
      <c r="D303" s="74"/>
      <c r="E303" s="74"/>
      <c r="F303" s="74"/>
      <c r="G303" s="74"/>
      <c r="H303" s="76"/>
      <c r="I303" s="76"/>
      <c r="J303" s="74"/>
      <c r="K303" s="76"/>
      <c r="L303" s="76"/>
      <c r="M303" s="76"/>
      <c r="N303" s="76"/>
      <c r="O303" s="77"/>
    </row>
    <row r="304" customFormat="false" ht="15" hidden="false" customHeight="true" outlineLevel="0" collapsed="false">
      <c r="A304" s="77" t="n">
        <v>288</v>
      </c>
      <c r="B304" s="74"/>
      <c r="C304" s="74"/>
      <c r="D304" s="74"/>
      <c r="E304" s="74"/>
      <c r="F304" s="74"/>
      <c r="G304" s="74"/>
      <c r="H304" s="76"/>
      <c r="I304" s="76"/>
      <c r="J304" s="74"/>
      <c r="K304" s="76"/>
      <c r="L304" s="76"/>
      <c r="M304" s="76"/>
      <c r="N304" s="76"/>
      <c r="O304" s="77"/>
    </row>
    <row r="305" customFormat="false" ht="15" hidden="false" customHeight="true" outlineLevel="0" collapsed="false">
      <c r="A305" s="77" t="n">
        <v>289</v>
      </c>
      <c r="B305" s="74"/>
      <c r="C305" s="74"/>
      <c r="D305" s="74"/>
      <c r="E305" s="74"/>
      <c r="F305" s="74"/>
      <c r="G305" s="74"/>
      <c r="H305" s="76"/>
      <c r="I305" s="76"/>
      <c r="J305" s="74"/>
      <c r="K305" s="76"/>
      <c r="L305" s="76"/>
      <c r="M305" s="76"/>
      <c r="N305" s="76"/>
      <c r="O305" s="77"/>
    </row>
    <row r="306" customFormat="false" ht="15" hidden="false" customHeight="true" outlineLevel="0" collapsed="false">
      <c r="A306" s="77" t="n">
        <v>290</v>
      </c>
      <c r="B306" s="74"/>
      <c r="C306" s="74"/>
      <c r="D306" s="74"/>
      <c r="E306" s="74"/>
      <c r="F306" s="74"/>
      <c r="G306" s="74"/>
      <c r="H306" s="76"/>
      <c r="I306" s="76"/>
      <c r="J306" s="74"/>
      <c r="K306" s="76"/>
      <c r="L306" s="76"/>
      <c r="M306" s="76"/>
      <c r="N306" s="76"/>
      <c r="O306" s="77"/>
    </row>
    <row r="307" customFormat="false" ht="15" hidden="false" customHeight="true" outlineLevel="0" collapsed="false">
      <c r="A307" s="77" t="n">
        <v>291</v>
      </c>
      <c r="B307" s="74"/>
      <c r="C307" s="74"/>
      <c r="D307" s="74"/>
      <c r="E307" s="74"/>
      <c r="F307" s="74"/>
      <c r="G307" s="74"/>
      <c r="H307" s="76"/>
      <c r="I307" s="76"/>
      <c r="J307" s="74"/>
      <c r="K307" s="76"/>
      <c r="L307" s="76"/>
      <c r="M307" s="76"/>
      <c r="N307" s="76"/>
      <c r="O307" s="77"/>
    </row>
    <row r="308" customFormat="false" ht="15" hidden="false" customHeight="true" outlineLevel="0" collapsed="false">
      <c r="A308" s="77" t="n">
        <v>292</v>
      </c>
      <c r="B308" s="74"/>
      <c r="C308" s="74"/>
      <c r="D308" s="74"/>
      <c r="E308" s="74"/>
      <c r="F308" s="74"/>
      <c r="G308" s="74"/>
      <c r="H308" s="76"/>
      <c r="I308" s="76"/>
      <c r="J308" s="74"/>
      <c r="K308" s="76"/>
      <c r="L308" s="76"/>
      <c r="M308" s="76"/>
      <c r="N308" s="76"/>
      <c r="O308" s="77"/>
    </row>
    <row r="309" customFormat="false" ht="15" hidden="false" customHeight="true" outlineLevel="0" collapsed="false">
      <c r="A309" s="77" t="n">
        <v>293</v>
      </c>
      <c r="B309" s="74"/>
      <c r="C309" s="74"/>
      <c r="D309" s="74"/>
      <c r="E309" s="74"/>
      <c r="F309" s="74"/>
      <c r="G309" s="74"/>
      <c r="H309" s="76"/>
      <c r="I309" s="76"/>
      <c r="J309" s="74"/>
      <c r="K309" s="76"/>
      <c r="L309" s="76"/>
      <c r="M309" s="76"/>
      <c r="N309" s="76"/>
      <c r="O309" s="77"/>
    </row>
    <row r="310" customFormat="false" ht="15" hidden="false" customHeight="true" outlineLevel="0" collapsed="false">
      <c r="A310" s="77" t="n">
        <v>294</v>
      </c>
      <c r="B310" s="74"/>
      <c r="C310" s="74"/>
      <c r="D310" s="74"/>
      <c r="E310" s="74"/>
      <c r="F310" s="74"/>
      <c r="G310" s="74"/>
      <c r="H310" s="76"/>
      <c r="I310" s="76"/>
      <c r="J310" s="74"/>
      <c r="K310" s="76"/>
      <c r="L310" s="76"/>
      <c r="M310" s="76"/>
      <c r="N310" s="76"/>
      <c r="O310" s="77"/>
    </row>
    <row r="311" customFormat="false" ht="15" hidden="false" customHeight="true" outlineLevel="0" collapsed="false">
      <c r="A311" s="77" t="n">
        <v>295</v>
      </c>
      <c r="B311" s="74"/>
      <c r="C311" s="74"/>
      <c r="D311" s="74"/>
      <c r="E311" s="74"/>
      <c r="F311" s="74"/>
      <c r="G311" s="74"/>
      <c r="H311" s="76"/>
      <c r="I311" s="76"/>
      <c r="J311" s="74"/>
      <c r="K311" s="76"/>
      <c r="L311" s="76"/>
      <c r="M311" s="76"/>
      <c r="N311" s="76"/>
      <c r="O311" s="77"/>
    </row>
    <row r="312" customFormat="false" ht="15" hidden="false" customHeight="true" outlineLevel="0" collapsed="false">
      <c r="A312" s="77" t="n">
        <v>296</v>
      </c>
      <c r="B312" s="74"/>
      <c r="C312" s="74"/>
      <c r="D312" s="74"/>
      <c r="E312" s="74"/>
      <c r="F312" s="74"/>
      <c r="G312" s="74"/>
      <c r="H312" s="76"/>
      <c r="I312" s="76"/>
      <c r="J312" s="74"/>
      <c r="K312" s="76"/>
      <c r="L312" s="76"/>
      <c r="M312" s="76"/>
      <c r="N312" s="76"/>
      <c r="O312" s="77"/>
    </row>
    <row r="313" customFormat="false" ht="15" hidden="false" customHeight="true" outlineLevel="0" collapsed="false">
      <c r="A313" s="77" t="n">
        <v>297</v>
      </c>
      <c r="B313" s="74"/>
      <c r="C313" s="74"/>
      <c r="D313" s="74"/>
      <c r="E313" s="74"/>
      <c r="F313" s="74"/>
      <c r="G313" s="74"/>
      <c r="H313" s="76"/>
      <c r="I313" s="76"/>
      <c r="J313" s="74"/>
      <c r="K313" s="76"/>
      <c r="L313" s="76"/>
      <c r="M313" s="76"/>
      <c r="N313" s="76"/>
      <c r="O313" s="77"/>
    </row>
    <row r="314" customFormat="false" ht="15" hidden="false" customHeight="true" outlineLevel="0" collapsed="false">
      <c r="A314" s="77" t="n">
        <v>298</v>
      </c>
      <c r="B314" s="74"/>
      <c r="C314" s="74"/>
      <c r="D314" s="74"/>
      <c r="E314" s="74"/>
      <c r="F314" s="74"/>
      <c r="G314" s="74"/>
      <c r="H314" s="76"/>
      <c r="I314" s="76"/>
      <c r="J314" s="74"/>
      <c r="K314" s="76"/>
      <c r="L314" s="76"/>
      <c r="M314" s="76"/>
      <c r="N314" s="76"/>
      <c r="O314" s="77"/>
    </row>
    <row r="315" customFormat="false" ht="15" hidden="false" customHeight="true" outlineLevel="0" collapsed="false">
      <c r="A315" s="77" t="n">
        <v>299</v>
      </c>
      <c r="B315" s="74"/>
      <c r="C315" s="74"/>
      <c r="D315" s="74"/>
      <c r="E315" s="74"/>
      <c r="F315" s="74"/>
      <c r="G315" s="74"/>
      <c r="H315" s="76"/>
      <c r="I315" s="76"/>
      <c r="J315" s="74"/>
      <c r="K315" s="76"/>
      <c r="L315" s="76"/>
      <c r="M315" s="76"/>
      <c r="N315" s="76"/>
      <c r="O315" s="77"/>
    </row>
    <row r="316" customFormat="false" ht="15" hidden="false" customHeight="true" outlineLevel="0" collapsed="false">
      <c r="A316" s="77" t="n">
        <v>300</v>
      </c>
      <c r="B316" s="74"/>
      <c r="C316" s="74"/>
      <c r="D316" s="74"/>
      <c r="E316" s="74"/>
      <c r="F316" s="74"/>
      <c r="G316" s="74"/>
      <c r="H316" s="76"/>
      <c r="I316" s="76"/>
      <c r="J316" s="74"/>
      <c r="K316" s="76"/>
      <c r="L316" s="76"/>
      <c r="M316" s="76"/>
      <c r="N316" s="76"/>
      <c r="O316" s="77"/>
    </row>
  </sheetData>
  <conditionalFormatting sqref="N34:N316">
    <cfRule type="expression" priority="2" aboveAverage="0" equalAverage="0" bottom="0" percent="0" rank="0" text="" dxfId="0">
      <formula>NOT(ISERROR(SEARCH("jiná",N34)))</formula>
    </cfRule>
  </conditionalFormatting>
  <conditionalFormatting sqref="K5">
    <cfRule type="cellIs" priority="3" operator="equal" aboveAverage="0" equalAverage="0" bottom="0" percent="0" rank="0" text="" dxfId="1">
      <formula>"ah"="foxinterier"</formula>
    </cfRule>
  </conditionalFormatting>
  <conditionalFormatting sqref="H34:H316">
    <cfRule type="cellIs" priority="4" operator="greaterThan" aboveAverage="0" equalAverage="0" bottom="0" percent="0" rank="0" text="" dxfId="2">
      <formula>2055</formula>
    </cfRule>
  </conditionalFormatting>
  <conditionalFormatting sqref="I34:I316">
    <cfRule type="cellIs" priority="5" operator="greaterThan" aboveAverage="0" equalAverage="0" bottom="0" percent="0" rank="0" text="" dxfId="3">
      <formula>2785</formula>
    </cfRule>
  </conditionalFormatting>
  <conditionalFormatting sqref="K34:M316">
    <cfRule type="expression" priority="6" aboveAverage="0" equalAverage="0" bottom="0" percent="0" rank="0" text="" dxfId="4">
      <formula>NOT(ISERROR(SEARCH("jiná",K34)))</formula>
    </cfRule>
  </conditionalFormatting>
  <conditionalFormatting sqref="B17:B33">
    <cfRule type="expression" priority="7" aboveAverage="0" equalAverage="0" bottom="0" percent="0" rank="0" text="" dxfId="5">
      <formula>NOT(ISERROR(SEARCH("tupl",B17)))</formula>
    </cfRule>
  </conditionalFormatting>
  <conditionalFormatting sqref="G17:G33">
    <cfRule type="expression" priority="8" aboveAverage="0" equalAverage="0" bottom="0" percent="0" rank="0" text="" dxfId="6">
      <formula>NOT(ISERROR(SEARCH("tupl",G17)))</formula>
    </cfRule>
  </conditionalFormatting>
  <conditionalFormatting sqref="H17:O33">
    <cfRule type="expression" priority="9" aboveAverage="0" equalAverage="0" bottom="0" percent="0" rank="0" text="" dxfId="7">
      <formula>NOT(ISERROR(SEARCH("tupl",H17)))</formula>
    </cfRule>
  </conditionalFormatting>
  <printOptions headings="false" gridLines="false" gridLinesSet="true" horizontalCentered="false" verticalCentered="false"/>
  <pageMargins left="0.315277777777778" right="0.118055555555556" top="0.7875" bottom="0.590277777777778" header="0.511805555555555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&amp;LZaplaceno / Fakturou&amp;CZkontroloval a převzal:.....................&amp;R&amp;"Calibri,Regular"&amp;11Podpis:.....................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P316"/>
  <sheetViews>
    <sheetView showFormulas="false" showGridLines="fals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0" ySplit="16" topLeftCell="A17" activePane="bottomLeft" state="frozen"/>
      <selection pane="topLeft" activeCell="A1" activeCellId="0" sqref="A1"/>
      <selection pane="bottomLeft" activeCell="C4" activeCellId="0" sqref="C4"/>
    </sheetView>
  </sheetViews>
  <sheetFormatPr defaultRowHeight="11.25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1" width="14.54"/>
    <col collapsed="false" customWidth="true" hidden="false" outlineLevel="0" max="4" min="3" style="1" width="7.84"/>
    <col collapsed="false" customWidth="true" hidden="false" outlineLevel="0" max="5" min="5" style="1" width="3.84"/>
    <col collapsed="false" customWidth="true" hidden="false" outlineLevel="0" max="6" min="6" style="1" width="4.56"/>
    <col collapsed="false" customWidth="true" hidden="false" outlineLevel="0" max="7" min="7" style="1" width="24.11"/>
    <col collapsed="false" customWidth="true" hidden="false" outlineLevel="0" max="9" min="8" style="1" width="8.13"/>
    <col collapsed="false" customWidth="true" hidden="false" outlineLevel="0" max="10" min="10" style="1" width="6.55"/>
    <col collapsed="false" customWidth="true" hidden="false" outlineLevel="0" max="11" min="11" style="1" width="8.13"/>
    <col collapsed="false" customWidth="true" hidden="false" outlineLevel="0" max="12" min="12" style="1" width="7.55"/>
    <col collapsed="false" customWidth="true" hidden="false" outlineLevel="0" max="13" min="13" style="1" width="8.13"/>
    <col collapsed="false" customWidth="true" hidden="false" outlineLevel="0" max="14" min="14" style="1" width="9.4"/>
    <col collapsed="false" customWidth="true" hidden="false" outlineLevel="0" max="15" min="15" style="1" width="22.39"/>
    <col collapsed="false" customWidth="true" hidden="false" outlineLevel="0" max="16" min="16" style="2" width="9.13"/>
    <col collapsed="false" customWidth="true" hidden="false" outlineLevel="0" max="257" min="17" style="1" width="9.13"/>
    <col collapsed="false" customWidth="true" hidden="false" outlineLevel="0" max="1025" min="258" style="0" width="9.13"/>
  </cols>
  <sheetData>
    <row r="1" customFormat="false" ht="22.9" hidden="false" customHeight="true" outlineLevel="0" collapsed="false">
      <c r="A1" s="3"/>
      <c r="B1" s="4" t="s">
        <v>0</v>
      </c>
      <c r="C1" s="4"/>
      <c r="D1" s="3"/>
      <c r="E1" s="3"/>
      <c r="F1" s="3"/>
      <c r="H1" s="5"/>
      <c r="I1" s="5"/>
      <c r="J1" s="5"/>
      <c r="K1" s="5"/>
      <c r="L1" s="5"/>
      <c r="M1" s="5"/>
      <c r="N1" s="5"/>
      <c r="O1" s="5"/>
    </row>
    <row r="2" s="19" customFormat="true" ht="12.6" hidden="false" customHeight="true" outlineLevel="0" collapsed="false">
      <c r="A2" s="6"/>
      <c r="B2" s="7" t="s">
        <v>1</v>
      </c>
      <c r="C2" s="83"/>
      <c r="D2" s="83"/>
      <c r="E2" s="83"/>
      <c r="F2" s="83"/>
      <c r="G2" s="83"/>
      <c r="H2" s="12"/>
      <c r="I2" s="7" t="s">
        <v>3</v>
      </c>
      <c r="J2" s="13"/>
      <c r="K2" s="14"/>
      <c r="L2" s="14"/>
      <c r="M2" s="16"/>
      <c r="N2" s="17"/>
      <c r="O2" s="18"/>
      <c r="P2" s="2"/>
    </row>
    <row r="3" s="19" customFormat="true" ht="12.6" hidden="false" customHeight="true" outlineLevel="0" collapsed="false">
      <c r="A3" s="6"/>
      <c r="B3" s="7" t="s">
        <v>4</v>
      </c>
      <c r="C3" s="84"/>
      <c r="D3" s="84"/>
      <c r="E3" s="84"/>
      <c r="F3" s="84"/>
      <c r="G3" s="84"/>
      <c r="H3" s="12"/>
      <c r="I3" s="7" t="s">
        <v>6</v>
      </c>
      <c r="J3" s="13"/>
      <c r="K3" s="14"/>
      <c r="L3" s="14"/>
      <c r="M3" s="21" t="s">
        <v>7</v>
      </c>
      <c r="N3" s="22"/>
      <c r="O3" s="23"/>
      <c r="P3" s="2"/>
    </row>
    <row r="4" s="19" customFormat="true" ht="12.6" hidden="false" customHeight="true" outlineLevel="0" collapsed="false">
      <c r="A4" s="6"/>
      <c r="B4" s="7" t="s">
        <v>9</v>
      </c>
      <c r="C4" s="84"/>
      <c r="D4" s="84"/>
      <c r="E4" s="84"/>
      <c r="F4" s="84"/>
      <c r="G4" s="84"/>
      <c r="I4" s="7" t="s">
        <v>11</v>
      </c>
      <c r="J4" s="13"/>
      <c r="K4" s="26"/>
      <c r="L4" s="26"/>
      <c r="M4" s="27"/>
      <c r="N4" s="28"/>
      <c r="O4" s="29"/>
      <c r="P4" s="2"/>
    </row>
    <row r="5" s="19" customFormat="true" ht="12.6" hidden="false" customHeight="true" outlineLevel="0" collapsed="false">
      <c r="A5" s="30"/>
      <c r="B5" s="7" t="s">
        <v>12</v>
      </c>
      <c r="C5" s="85"/>
      <c r="D5" s="86"/>
      <c r="E5" s="86"/>
      <c r="F5" s="86"/>
      <c r="G5" s="86"/>
      <c r="H5" s="33"/>
      <c r="I5" s="7" t="s">
        <v>14</v>
      </c>
      <c r="J5" s="13"/>
      <c r="K5" s="26"/>
      <c r="L5" s="26"/>
      <c r="M5" s="16"/>
      <c r="N5" s="17"/>
      <c r="O5" s="18"/>
      <c r="P5" s="2"/>
    </row>
    <row r="6" s="19" customFormat="true" ht="12.6" hidden="false" customHeight="true" outlineLevel="0" collapsed="false">
      <c r="A6" s="30"/>
      <c r="B6" s="7" t="s">
        <v>15</v>
      </c>
      <c r="C6" s="87"/>
      <c r="D6" s="87"/>
      <c r="E6" s="87"/>
      <c r="F6" s="87"/>
      <c r="G6" s="87"/>
      <c r="H6" s="33"/>
      <c r="I6" s="16" t="s">
        <v>16</v>
      </c>
      <c r="J6" s="17"/>
      <c r="K6" s="34"/>
      <c r="L6" s="34"/>
      <c r="M6" s="21" t="s">
        <v>17</v>
      </c>
      <c r="N6" s="22"/>
      <c r="O6" s="23"/>
      <c r="P6" s="2"/>
    </row>
    <row r="7" s="19" customFormat="true" ht="12.6" hidden="false" customHeight="true" outlineLevel="0" collapsed="false">
      <c r="A7" s="30"/>
      <c r="B7" s="16" t="s">
        <v>19</v>
      </c>
      <c r="C7" s="37"/>
      <c r="D7" s="9"/>
      <c r="E7" s="32"/>
      <c r="F7" s="32"/>
      <c r="G7" s="25"/>
      <c r="H7" s="33"/>
      <c r="I7" s="16" t="s">
        <v>21</v>
      </c>
      <c r="J7" s="17"/>
      <c r="K7" s="35"/>
      <c r="L7" s="35"/>
      <c r="M7" s="21"/>
      <c r="N7" s="22"/>
      <c r="O7" s="23"/>
      <c r="P7" s="2"/>
    </row>
    <row r="8" s="19" customFormat="true" ht="14.25" hidden="false" customHeight="true" outlineLevel="0" collapsed="false">
      <c r="A8" s="30"/>
      <c r="B8" s="7" t="s">
        <v>22</v>
      </c>
      <c r="C8" s="37"/>
      <c r="D8" s="9"/>
      <c r="E8" s="32"/>
      <c r="F8" s="32"/>
      <c r="G8" s="25"/>
      <c r="H8" s="33"/>
      <c r="I8" s="38" t="s">
        <v>23</v>
      </c>
      <c r="J8" s="39"/>
      <c r="K8" s="39"/>
      <c r="L8" s="39"/>
      <c r="M8" s="40"/>
      <c r="N8" s="39"/>
      <c r="O8" s="41"/>
      <c r="P8" s="2"/>
    </row>
    <row r="9" s="19" customFormat="true" ht="15" hidden="true" customHeight="true" outlineLevel="0" collapsed="false">
      <c r="A9" s="30"/>
      <c r="B9" s="2"/>
      <c r="C9" s="2"/>
      <c r="D9" s="42"/>
      <c r="E9" s="30"/>
      <c r="F9" s="30"/>
      <c r="H9" s="43"/>
      <c r="P9" s="2"/>
    </row>
    <row r="10" s="19" customFormat="true" ht="15" hidden="true" customHeight="true" outlineLevel="0" collapsed="false">
      <c r="A10" s="30"/>
      <c r="B10" s="30"/>
      <c r="C10" s="30"/>
      <c r="D10" s="42"/>
      <c r="E10" s="44"/>
      <c r="F10" s="44"/>
      <c r="H10" s="43"/>
      <c r="P10" s="2"/>
    </row>
    <row r="11" s="19" customFormat="true" ht="15" hidden="true" customHeight="true" outlineLevel="0" collapsed="false">
      <c r="A11" s="30"/>
      <c r="B11" s="30"/>
      <c r="C11" s="30"/>
      <c r="D11" s="42"/>
      <c r="E11" s="44"/>
      <c r="F11" s="44"/>
      <c r="H11" s="43"/>
      <c r="P11" s="2"/>
    </row>
    <row r="12" s="19" customFormat="true" ht="3.75" hidden="false" customHeight="true" outlineLevel="0" collapsed="false">
      <c r="A12" s="30"/>
      <c r="B12" s="30"/>
      <c r="C12" s="30"/>
      <c r="D12" s="30"/>
      <c r="E12" s="44"/>
      <c r="F12" s="44"/>
      <c r="G12" s="33"/>
      <c r="H12" s="33"/>
      <c r="I12" s="33"/>
      <c r="J12" s="33"/>
      <c r="K12" s="33"/>
      <c r="L12" s="33"/>
      <c r="M12" s="33"/>
      <c r="N12" s="33"/>
      <c r="O12" s="33"/>
      <c r="P12" s="2"/>
    </row>
    <row r="13" s="19" customFormat="true" ht="3.75" hidden="false" customHeight="true" outlineLevel="0" collapsed="false">
      <c r="E13" s="45"/>
      <c r="F13" s="45"/>
      <c r="G13" s="33"/>
      <c r="H13" s="33"/>
      <c r="I13" s="33"/>
      <c r="J13" s="33"/>
      <c r="K13" s="33"/>
      <c r="L13" s="33"/>
      <c r="M13" s="33"/>
      <c r="N13" s="33"/>
      <c r="O13" s="33"/>
      <c r="P13" s="2"/>
    </row>
    <row r="14" customFormat="false" ht="28.5" hidden="false" customHeight="true" outlineLevel="0" collapsed="false">
      <c r="A14" s="46" t="s">
        <v>24</v>
      </c>
      <c r="B14" s="47" t="s">
        <v>25</v>
      </c>
      <c r="C14" s="48" t="s">
        <v>24</v>
      </c>
      <c r="D14" s="48" t="s">
        <v>26</v>
      </c>
      <c r="E14" s="49"/>
      <c r="F14" s="50"/>
      <c r="G14" s="51" t="s">
        <v>27</v>
      </c>
      <c r="H14" s="52" t="s">
        <v>28</v>
      </c>
      <c r="I14" s="53" t="s">
        <v>29</v>
      </c>
      <c r="J14" s="54"/>
      <c r="K14" s="55" t="s">
        <v>30</v>
      </c>
      <c r="L14" s="56"/>
      <c r="M14" s="56"/>
      <c r="N14" s="57"/>
      <c r="O14" s="36"/>
    </row>
    <row r="15" s="19" customFormat="true" ht="22.5" hidden="false" customHeight="true" outlineLevel="0" collapsed="false">
      <c r="A15" s="58" t="s">
        <v>31</v>
      </c>
      <c r="B15" s="58" t="s">
        <v>32</v>
      </c>
      <c r="C15" s="58" t="s">
        <v>33</v>
      </c>
      <c r="D15" s="58" t="s">
        <v>34</v>
      </c>
      <c r="E15" s="58" t="s">
        <v>35</v>
      </c>
      <c r="F15" s="59" t="s">
        <v>36</v>
      </c>
      <c r="G15" s="60" t="s">
        <v>37</v>
      </c>
      <c r="H15" s="61" t="s">
        <v>38</v>
      </c>
      <c r="I15" s="62" t="s">
        <v>39</v>
      </c>
      <c r="J15" s="62" t="s">
        <v>40</v>
      </c>
      <c r="K15" s="63"/>
      <c r="L15" s="64" t="s">
        <v>41</v>
      </c>
      <c r="M15" s="65"/>
      <c r="N15" s="66"/>
      <c r="O15" s="67"/>
      <c r="P15" s="2"/>
    </row>
    <row r="16" s="19" customFormat="true" ht="21" hidden="false" customHeight="true" outlineLevel="0" collapsed="false">
      <c r="A16" s="68"/>
      <c r="B16" s="69"/>
      <c r="C16" s="69"/>
      <c r="D16" s="70"/>
      <c r="E16" s="69"/>
      <c r="F16" s="69"/>
      <c r="G16" s="69"/>
      <c r="H16" s="33" t="s">
        <v>43</v>
      </c>
      <c r="I16" s="72" t="s">
        <v>44</v>
      </c>
      <c r="J16" s="72"/>
      <c r="K16" s="72" t="s">
        <v>45</v>
      </c>
      <c r="L16" s="72" t="s">
        <v>46</v>
      </c>
      <c r="M16" s="72" t="s">
        <v>47</v>
      </c>
      <c r="N16" s="72" t="s">
        <v>48</v>
      </c>
      <c r="O16" s="60" t="s">
        <v>49</v>
      </c>
      <c r="P16" s="2"/>
    </row>
    <row r="17" s="19" customFormat="true" ht="15" hidden="false" customHeight="true" outlineLevel="0" collapsed="false">
      <c r="A17" s="73" t="n">
        <v>1</v>
      </c>
      <c r="B17" s="74"/>
      <c r="C17" s="75"/>
      <c r="D17" s="75"/>
      <c r="E17" s="75"/>
      <c r="F17" s="75"/>
      <c r="G17" s="74"/>
      <c r="H17" s="76"/>
      <c r="I17" s="76"/>
      <c r="J17" s="74"/>
      <c r="K17" s="76"/>
      <c r="L17" s="76"/>
      <c r="M17" s="76"/>
      <c r="N17" s="76"/>
      <c r="O17" s="77"/>
      <c r="P17" s="2"/>
    </row>
    <row r="18" s="19" customFormat="true" ht="15" hidden="false" customHeight="true" outlineLevel="0" collapsed="false">
      <c r="A18" s="77" t="n">
        <v>2</v>
      </c>
      <c r="B18" s="78"/>
      <c r="C18" s="74"/>
      <c r="D18" s="74"/>
      <c r="E18" s="74"/>
      <c r="F18" s="74"/>
      <c r="G18" s="78"/>
      <c r="H18" s="79"/>
      <c r="I18" s="79"/>
      <c r="J18" s="78"/>
      <c r="K18" s="79"/>
      <c r="L18" s="79"/>
      <c r="M18" s="79"/>
      <c r="N18" s="79"/>
      <c r="O18" s="80"/>
      <c r="P18" s="2"/>
    </row>
    <row r="19" s="19" customFormat="true" ht="15" hidden="false" customHeight="true" outlineLevel="0" collapsed="false">
      <c r="A19" s="77" t="n">
        <v>3</v>
      </c>
      <c r="B19" s="74"/>
      <c r="C19" s="74"/>
      <c r="D19" s="74"/>
      <c r="E19" s="74"/>
      <c r="F19" s="74"/>
      <c r="G19" s="74"/>
      <c r="H19" s="76"/>
      <c r="I19" s="76"/>
      <c r="J19" s="74"/>
      <c r="K19" s="76"/>
      <c r="L19" s="76"/>
      <c r="M19" s="76"/>
      <c r="N19" s="76"/>
      <c r="O19" s="77"/>
      <c r="P19" s="2"/>
    </row>
    <row r="20" s="19" customFormat="true" ht="15" hidden="false" customHeight="true" outlineLevel="0" collapsed="false">
      <c r="A20" s="77" t="n">
        <v>4</v>
      </c>
      <c r="B20" s="78"/>
      <c r="C20" s="74"/>
      <c r="D20" s="74"/>
      <c r="E20" s="74"/>
      <c r="F20" s="74"/>
      <c r="G20" s="78"/>
      <c r="H20" s="79"/>
      <c r="I20" s="79"/>
      <c r="J20" s="78"/>
      <c r="K20" s="79"/>
      <c r="L20" s="79"/>
      <c r="M20" s="79"/>
      <c r="N20" s="79"/>
      <c r="O20" s="80"/>
      <c r="P20" s="2"/>
    </row>
    <row r="21" s="19" customFormat="true" ht="15" hidden="false" customHeight="true" outlineLevel="0" collapsed="false">
      <c r="A21" s="77" t="n">
        <v>5</v>
      </c>
      <c r="B21" s="74"/>
      <c r="C21" s="74"/>
      <c r="D21" s="74"/>
      <c r="E21" s="74"/>
      <c r="F21" s="74"/>
      <c r="G21" s="74"/>
      <c r="H21" s="76"/>
      <c r="I21" s="76"/>
      <c r="J21" s="74"/>
      <c r="K21" s="76"/>
      <c r="L21" s="76"/>
      <c r="M21" s="76"/>
      <c r="N21" s="76"/>
      <c r="O21" s="77"/>
      <c r="P21" s="2"/>
    </row>
    <row r="22" s="19" customFormat="true" ht="15" hidden="false" customHeight="true" outlineLevel="0" collapsed="false">
      <c r="A22" s="77" t="n">
        <v>6</v>
      </c>
      <c r="B22" s="78"/>
      <c r="C22" s="74"/>
      <c r="D22" s="74"/>
      <c r="E22" s="74"/>
      <c r="F22" s="74"/>
      <c r="G22" s="78"/>
      <c r="H22" s="79"/>
      <c r="I22" s="79"/>
      <c r="J22" s="78"/>
      <c r="K22" s="79"/>
      <c r="L22" s="79"/>
      <c r="M22" s="79"/>
      <c r="N22" s="79"/>
      <c r="O22" s="80"/>
      <c r="P22" s="2"/>
    </row>
    <row r="23" s="19" customFormat="true" ht="15" hidden="false" customHeight="true" outlineLevel="0" collapsed="false">
      <c r="A23" s="77" t="n">
        <v>7</v>
      </c>
      <c r="B23" s="74"/>
      <c r="C23" s="74"/>
      <c r="D23" s="74"/>
      <c r="E23" s="74"/>
      <c r="F23" s="74"/>
      <c r="G23" s="74"/>
      <c r="H23" s="76"/>
      <c r="I23" s="76"/>
      <c r="J23" s="74"/>
      <c r="K23" s="76"/>
      <c r="L23" s="76"/>
      <c r="M23" s="76"/>
      <c r="N23" s="76"/>
      <c r="O23" s="77"/>
      <c r="P23" s="2"/>
    </row>
    <row r="24" s="19" customFormat="true" ht="15" hidden="false" customHeight="true" outlineLevel="0" collapsed="false">
      <c r="A24" s="77" t="n">
        <v>8</v>
      </c>
      <c r="B24" s="78"/>
      <c r="C24" s="74"/>
      <c r="D24" s="74"/>
      <c r="E24" s="74"/>
      <c r="F24" s="74"/>
      <c r="G24" s="78"/>
      <c r="H24" s="79"/>
      <c r="I24" s="79"/>
      <c r="J24" s="78"/>
      <c r="K24" s="79"/>
      <c r="L24" s="79"/>
      <c r="M24" s="79"/>
      <c r="N24" s="79"/>
      <c r="O24" s="80"/>
      <c r="P24" s="2"/>
    </row>
    <row r="25" s="19" customFormat="true" ht="15" hidden="false" customHeight="true" outlineLevel="0" collapsed="false">
      <c r="A25" s="77" t="n">
        <v>9</v>
      </c>
      <c r="B25" s="74"/>
      <c r="C25" s="74"/>
      <c r="D25" s="74"/>
      <c r="E25" s="74"/>
      <c r="F25" s="74"/>
      <c r="G25" s="74"/>
      <c r="H25" s="76"/>
      <c r="I25" s="76"/>
      <c r="J25" s="74"/>
      <c r="K25" s="76"/>
      <c r="L25" s="76"/>
      <c r="M25" s="76"/>
      <c r="N25" s="76"/>
      <c r="O25" s="77"/>
      <c r="P25" s="2"/>
    </row>
    <row r="26" s="19" customFormat="true" ht="15" hidden="false" customHeight="true" outlineLevel="0" collapsed="false">
      <c r="A26" s="77" t="n">
        <v>10</v>
      </c>
      <c r="B26" s="78"/>
      <c r="C26" s="74"/>
      <c r="D26" s="74"/>
      <c r="E26" s="74"/>
      <c r="F26" s="74"/>
      <c r="G26" s="78"/>
      <c r="H26" s="79"/>
      <c r="I26" s="79"/>
      <c r="J26" s="78"/>
      <c r="K26" s="79"/>
      <c r="L26" s="79"/>
      <c r="M26" s="79"/>
      <c r="N26" s="79"/>
      <c r="O26" s="80"/>
      <c r="P26" s="2"/>
    </row>
    <row r="27" s="19" customFormat="true" ht="15" hidden="false" customHeight="true" outlineLevel="0" collapsed="false">
      <c r="A27" s="77" t="n">
        <v>11</v>
      </c>
      <c r="B27" s="74"/>
      <c r="C27" s="74"/>
      <c r="D27" s="74"/>
      <c r="E27" s="74"/>
      <c r="F27" s="74"/>
      <c r="G27" s="74"/>
      <c r="H27" s="76"/>
      <c r="I27" s="76"/>
      <c r="J27" s="74"/>
      <c r="K27" s="76"/>
      <c r="L27" s="76"/>
      <c r="M27" s="76"/>
      <c r="N27" s="76"/>
      <c r="O27" s="77"/>
      <c r="P27" s="2"/>
    </row>
    <row r="28" s="19" customFormat="true" ht="15" hidden="false" customHeight="true" outlineLevel="0" collapsed="false">
      <c r="A28" s="77" t="n">
        <v>12</v>
      </c>
      <c r="B28" s="78"/>
      <c r="C28" s="74"/>
      <c r="D28" s="74"/>
      <c r="E28" s="74"/>
      <c r="F28" s="74"/>
      <c r="G28" s="78"/>
      <c r="H28" s="79"/>
      <c r="I28" s="79"/>
      <c r="J28" s="78"/>
      <c r="K28" s="79"/>
      <c r="L28" s="79"/>
      <c r="M28" s="79"/>
      <c r="N28" s="79"/>
      <c r="O28" s="80"/>
      <c r="P28" s="2"/>
    </row>
    <row r="29" s="19" customFormat="true" ht="14.45" hidden="false" customHeight="true" outlineLevel="0" collapsed="false">
      <c r="A29" s="77" t="n">
        <v>13</v>
      </c>
      <c r="B29" s="74"/>
      <c r="C29" s="74"/>
      <c r="D29" s="74"/>
      <c r="E29" s="74"/>
      <c r="F29" s="74"/>
      <c r="G29" s="74"/>
      <c r="H29" s="76"/>
      <c r="I29" s="76"/>
      <c r="J29" s="74"/>
      <c r="K29" s="76"/>
      <c r="L29" s="76"/>
      <c r="M29" s="76"/>
      <c r="N29" s="76"/>
      <c r="O29" s="77"/>
      <c r="P29" s="2"/>
    </row>
    <row r="30" s="19" customFormat="true" ht="15" hidden="false" customHeight="true" outlineLevel="0" collapsed="false">
      <c r="A30" s="77" t="n">
        <v>14</v>
      </c>
      <c r="B30" s="78"/>
      <c r="C30" s="74"/>
      <c r="D30" s="74"/>
      <c r="E30" s="74"/>
      <c r="F30" s="74"/>
      <c r="G30" s="78"/>
      <c r="H30" s="79"/>
      <c r="I30" s="79"/>
      <c r="J30" s="78"/>
      <c r="K30" s="79"/>
      <c r="L30" s="79"/>
      <c r="M30" s="79"/>
      <c r="N30" s="79"/>
      <c r="O30" s="80"/>
      <c r="P30" s="2"/>
    </row>
    <row r="31" customFormat="false" ht="15" hidden="false" customHeight="true" outlineLevel="0" collapsed="false">
      <c r="A31" s="77" t="n">
        <v>15</v>
      </c>
      <c r="B31" s="74"/>
      <c r="C31" s="74"/>
      <c r="D31" s="74"/>
      <c r="E31" s="74"/>
      <c r="F31" s="74"/>
      <c r="G31" s="74"/>
      <c r="H31" s="76"/>
      <c r="I31" s="76"/>
      <c r="J31" s="74"/>
      <c r="K31" s="76"/>
      <c r="L31" s="76"/>
      <c r="M31" s="76"/>
      <c r="N31" s="76"/>
      <c r="O31" s="77"/>
    </row>
    <row r="32" customFormat="false" ht="15" hidden="false" customHeight="true" outlineLevel="0" collapsed="false">
      <c r="A32" s="77" t="n">
        <v>16</v>
      </c>
      <c r="B32" s="78"/>
      <c r="C32" s="74"/>
      <c r="D32" s="74"/>
      <c r="E32" s="74"/>
      <c r="F32" s="74"/>
      <c r="G32" s="81"/>
      <c r="H32" s="79"/>
      <c r="I32" s="79"/>
      <c r="J32" s="78"/>
      <c r="K32" s="79"/>
      <c r="L32" s="79"/>
      <c r="M32" s="79"/>
      <c r="N32" s="79"/>
      <c r="O32" s="80"/>
    </row>
    <row r="33" customFormat="false" ht="15" hidden="false" customHeight="true" outlineLevel="0" collapsed="false">
      <c r="A33" s="77" t="n">
        <v>17</v>
      </c>
      <c r="B33" s="74"/>
      <c r="C33" s="74"/>
      <c r="D33" s="74"/>
      <c r="E33" s="74"/>
      <c r="F33" s="74"/>
      <c r="G33" s="82"/>
      <c r="H33" s="76"/>
      <c r="I33" s="76"/>
      <c r="J33" s="74"/>
      <c r="K33" s="76"/>
      <c r="L33" s="76"/>
      <c r="M33" s="76"/>
      <c r="N33" s="76"/>
      <c r="O33" s="77"/>
    </row>
    <row r="34" customFormat="false" ht="15" hidden="false" customHeight="true" outlineLevel="0" collapsed="false">
      <c r="A34" s="77" t="n">
        <v>18</v>
      </c>
      <c r="B34" s="82"/>
      <c r="C34" s="74"/>
      <c r="D34" s="74"/>
      <c r="E34" s="74"/>
      <c r="F34" s="74"/>
      <c r="G34" s="82"/>
      <c r="H34" s="76"/>
      <c r="I34" s="76"/>
      <c r="J34" s="74"/>
      <c r="K34" s="76"/>
      <c r="L34" s="76"/>
      <c r="M34" s="76"/>
      <c r="N34" s="76"/>
      <c r="O34" s="77"/>
    </row>
    <row r="35" customFormat="false" ht="15" hidden="false" customHeight="true" outlineLevel="0" collapsed="false">
      <c r="A35" s="77" t="n">
        <v>19</v>
      </c>
      <c r="B35" s="74"/>
      <c r="C35" s="74"/>
      <c r="D35" s="74"/>
      <c r="E35" s="74"/>
      <c r="F35" s="74"/>
      <c r="G35" s="74"/>
      <c r="H35" s="76"/>
      <c r="I35" s="76"/>
      <c r="J35" s="74"/>
      <c r="K35" s="76"/>
      <c r="L35" s="76"/>
      <c r="M35" s="76"/>
      <c r="N35" s="76"/>
      <c r="O35" s="77"/>
    </row>
    <row r="36" customFormat="false" ht="15" hidden="false" customHeight="true" outlineLevel="0" collapsed="false">
      <c r="A36" s="77" t="n">
        <v>20</v>
      </c>
      <c r="B36" s="74"/>
      <c r="C36" s="74"/>
      <c r="D36" s="74"/>
      <c r="E36" s="74"/>
      <c r="F36" s="74"/>
      <c r="G36" s="74"/>
      <c r="H36" s="76"/>
      <c r="I36" s="76"/>
      <c r="J36" s="74"/>
      <c r="K36" s="76"/>
      <c r="L36" s="76"/>
      <c r="M36" s="76"/>
      <c r="N36" s="76"/>
      <c r="O36" s="77"/>
    </row>
    <row r="37" customFormat="false" ht="15" hidden="false" customHeight="true" outlineLevel="0" collapsed="false">
      <c r="A37" s="77" t="n">
        <v>21</v>
      </c>
      <c r="B37" s="74"/>
      <c r="C37" s="74"/>
      <c r="D37" s="74"/>
      <c r="E37" s="74"/>
      <c r="F37" s="74"/>
      <c r="G37" s="74"/>
      <c r="H37" s="76"/>
      <c r="I37" s="76"/>
      <c r="J37" s="74"/>
      <c r="K37" s="76"/>
      <c r="L37" s="76"/>
      <c r="M37" s="76"/>
      <c r="N37" s="76"/>
      <c r="O37" s="77"/>
    </row>
    <row r="38" customFormat="false" ht="15" hidden="false" customHeight="true" outlineLevel="0" collapsed="false">
      <c r="A38" s="77" t="n">
        <v>22</v>
      </c>
      <c r="B38" s="74"/>
      <c r="C38" s="74"/>
      <c r="D38" s="74"/>
      <c r="E38" s="74"/>
      <c r="F38" s="74"/>
      <c r="G38" s="74"/>
      <c r="H38" s="76"/>
      <c r="I38" s="76"/>
      <c r="J38" s="74"/>
      <c r="K38" s="76"/>
      <c r="L38" s="76"/>
      <c r="M38" s="76"/>
      <c r="N38" s="76"/>
      <c r="O38" s="77"/>
    </row>
    <row r="39" customFormat="false" ht="15" hidden="false" customHeight="true" outlineLevel="0" collapsed="false">
      <c r="A39" s="77" t="n">
        <v>23</v>
      </c>
      <c r="B39" s="74"/>
      <c r="C39" s="74"/>
      <c r="D39" s="74"/>
      <c r="E39" s="74"/>
      <c r="F39" s="74"/>
      <c r="G39" s="74"/>
      <c r="H39" s="76"/>
      <c r="I39" s="76"/>
      <c r="J39" s="74"/>
      <c r="K39" s="76"/>
      <c r="L39" s="76"/>
      <c r="M39" s="76"/>
      <c r="N39" s="76"/>
      <c r="O39" s="77"/>
    </row>
    <row r="40" customFormat="false" ht="15" hidden="false" customHeight="true" outlineLevel="0" collapsed="false">
      <c r="A40" s="77" t="n">
        <v>24</v>
      </c>
      <c r="B40" s="74"/>
      <c r="C40" s="74"/>
      <c r="D40" s="74"/>
      <c r="E40" s="74"/>
      <c r="F40" s="74"/>
      <c r="G40" s="74"/>
      <c r="H40" s="76"/>
      <c r="I40" s="76"/>
      <c r="J40" s="74"/>
      <c r="K40" s="76"/>
      <c r="L40" s="76"/>
      <c r="M40" s="76"/>
      <c r="N40" s="76"/>
      <c r="O40" s="77"/>
    </row>
    <row r="41" customFormat="false" ht="15" hidden="false" customHeight="true" outlineLevel="0" collapsed="false">
      <c r="A41" s="77" t="n">
        <v>25</v>
      </c>
      <c r="B41" s="74"/>
      <c r="C41" s="74"/>
      <c r="D41" s="74"/>
      <c r="E41" s="74"/>
      <c r="F41" s="74"/>
      <c r="G41" s="74"/>
      <c r="H41" s="76"/>
      <c r="I41" s="76"/>
      <c r="J41" s="74"/>
      <c r="K41" s="76"/>
      <c r="L41" s="76"/>
      <c r="M41" s="76"/>
      <c r="N41" s="76"/>
      <c r="O41" s="77"/>
    </row>
    <row r="42" customFormat="false" ht="15" hidden="false" customHeight="true" outlineLevel="0" collapsed="false">
      <c r="A42" s="77" t="n">
        <v>26</v>
      </c>
      <c r="B42" s="74"/>
      <c r="C42" s="74"/>
      <c r="D42" s="74"/>
      <c r="E42" s="74"/>
      <c r="F42" s="74"/>
      <c r="G42" s="74"/>
      <c r="H42" s="76"/>
      <c r="I42" s="76"/>
      <c r="J42" s="74"/>
      <c r="K42" s="76"/>
      <c r="L42" s="76"/>
      <c r="M42" s="76"/>
      <c r="N42" s="76"/>
      <c r="O42" s="77"/>
    </row>
    <row r="43" customFormat="false" ht="15" hidden="false" customHeight="true" outlineLevel="0" collapsed="false">
      <c r="A43" s="77" t="n">
        <v>27</v>
      </c>
      <c r="B43" s="74"/>
      <c r="C43" s="74"/>
      <c r="D43" s="74"/>
      <c r="E43" s="74"/>
      <c r="F43" s="74"/>
      <c r="G43" s="74"/>
      <c r="H43" s="76"/>
      <c r="I43" s="76"/>
      <c r="J43" s="74"/>
      <c r="K43" s="76"/>
      <c r="L43" s="76"/>
      <c r="M43" s="76"/>
      <c r="N43" s="76"/>
      <c r="O43" s="77"/>
    </row>
    <row r="44" customFormat="false" ht="15" hidden="false" customHeight="true" outlineLevel="0" collapsed="false">
      <c r="A44" s="77" t="n">
        <v>28</v>
      </c>
      <c r="B44" s="74"/>
      <c r="C44" s="74"/>
      <c r="D44" s="74"/>
      <c r="E44" s="74"/>
      <c r="F44" s="74"/>
      <c r="G44" s="74"/>
      <c r="H44" s="76"/>
      <c r="I44" s="76"/>
      <c r="J44" s="74"/>
      <c r="K44" s="76"/>
      <c r="L44" s="76"/>
      <c r="M44" s="76"/>
      <c r="N44" s="76"/>
      <c r="O44" s="77"/>
    </row>
    <row r="45" customFormat="false" ht="15" hidden="false" customHeight="true" outlineLevel="0" collapsed="false">
      <c r="A45" s="77" t="n">
        <v>29</v>
      </c>
      <c r="B45" s="74"/>
      <c r="C45" s="74"/>
      <c r="D45" s="74"/>
      <c r="E45" s="74"/>
      <c r="F45" s="74"/>
      <c r="G45" s="74"/>
      <c r="H45" s="76"/>
      <c r="I45" s="76"/>
      <c r="J45" s="74"/>
      <c r="K45" s="76"/>
      <c r="L45" s="76"/>
      <c r="M45" s="76"/>
      <c r="N45" s="76"/>
      <c r="O45" s="77"/>
    </row>
    <row r="46" customFormat="false" ht="15" hidden="false" customHeight="true" outlineLevel="0" collapsed="false">
      <c r="A46" s="77" t="n">
        <v>30</v>
      </c>
      <c r="B46" s="74"/>
      <c r="C46" s="74"/>
      <c r="D46" s="74"/>
      <c r="E46" s="74"/>
      <c r="F46" s="74"/>
      <c r="G46" s="74"/>
      <c r="H46" s="76"/>
      <c r="I46" s="76"/>
      <c r="J46" s="74"/>
      <c r="K46" s="76"/>
      <c r="L46" s="76"/>
      <c r="M46" s="76"/>
      <c r="N46" s="76"/>
      <c r="O46" s="77"/>
    </row>
    <row r="47" customFormat="false" ht="15" hidden="false" customHeight="true" outlineLevel="0" collapsed="false">
      <c r="A47" s="77" t="n">
        <v>31</v>
      </c>
      <c r="B47" s="74"/>
      <c r="C47" s="74"/>
      <c r="D47" s="74"/>
      <c r="E47" s="74"/>
      <c r="F47" s="74"/>
      <c r="G47" s="74"/>
      <c r="H47" s="76"/>
      <c r="I47" s="76"/>
      <c r="J47" s="74"/>
      <c r="K47" s="76"/>
      <c r="L47" s="76"/>
      <c r="M47" s="76"/>
      <c r="N47" s="76"/>
      <c r="O47" s="77"/>
    </row>
    <row r="48" customFormat="false" ht="15" hidden="false" customHeight="true" outlineLevel="0" collapsed="false">
      <c r="A48" s="77" t="n">
        <v>32</v>
      </c>
      <c r="B48" s="74"/>
      <c r="C48" s="74"/>
      <c r="D48" s="74"/>
      <c r="E48" s="74"/>
      <c r="F48" s="74"/>
      <c r="G48" s="74"/>
      <c r="H48" s="76"/>
      <c r="I48" s="76"/>
      <c r="J48" s="74"/>
      <c r="K48" s="76"/>
      <c r="L48" s="76"/>
      <c r="M48" s="76"/>
      <c r="N48" s="76"/>
      <c r="O48" s="77"/>
    </row>
    <row r="49" customFormat="false" ht="15" hidden="false" customHeight="true" outlineLevel="0" collapsed="false">
      <c r="A49" s="77" t="n">
        <v>33</v>
      </c>
      <c r="B49" s="74"/>
      <c r="C49" s="74"/>
      <c r="D49" s="74"/>
      <c r="E49" s="74"/>
      <c r="F49" s="74"/>
      <c r="G49" s="74"/>
      <c r="H49" s="76"/>
      <c r="I49" s="76"/>
      <c r="J49" s="74"/>
      <c r="K49" s="76"/>
      <c r="L49" s="76"/>
      <c r="M49" s="76"/>
      <c r="N49" s="76"/>
      <c r="O49" s="77"/>
    </row>
    <row r="50" customFormat="false" ht="15" hidden="false" customHeight="true" outlineLevel="0" collapsed="false">
      <c r="A50" s="77" t="n">
        <v>34</v>
      </c>
      <c r="B50" s="74"/>
      <c r="C50" s="74"/>
      <c r="D50" s="74"/>
      <c r="E50" s="74"/>
      <c r="F50" s="74"/>
      <c r="G50" s="74"/>
      <c r="H50" s="76"/>
      <c r="I50" s="76"/>
      <c r="J50" s="74"/>
      <c r="K50" s="76"/>
      <c r="L50" s="76"/>
      <c r="M50" s="76"/>
      <c r="N50" s="76"/>
      <c r="O50" s="77"/>
    </row>
    <row r="51" customFormat="false" ht="15" hidden="false" customHeight="true" outlineLevel="0" collapsed="false">
      <c r="A51" s="77" t="n">
        <v>35</v>
      </c>
      <c r="B51" s="74"/>
      <c r="C51" s="74"/>
      <c r="D51" s="74"/>
      <c r="E51" s="74"/>
      <c r="F51" s="74"/>
      <c r="G51" s="74"/>
      <c r="H51" s="76"/>
      <c r="I51" s="76"/>
      <c r="J51" s="74"/>
      <c r="K51" s="76"/>
      <c r="L51" s="76"/>
      <c r="M51" s="76"/>
      <c r="N51" s="76"/>
      <c r="O51" s="77"/>
    </row>
    <row r="52" customFormat="false" ht="15" hidden="false" customHeight="true" outlineLevel="0" collapsed="false">
      <c r="A52" s="77" t="n">
        <v>36</v>
      </c>
      <c r="B52" s="74"/>
      <c r="C52" s="74"/>
      <c r="D52" s="74"/>
      <c r="E52" s="74"/>
      <c r="F52" s="74"/>
      <c r="G52" s="74"/>
      <c r="H52" s="76"/>
      <c r="I52" s="76"/>
      <c r="J52" s="74"/>
      <c r="K52" s="76"/>
      <c r="L52" s="76"/>
      <c r="M52" s="76"/>
      <c r="N52" s="76"/>
      <c r="O52" s="77"/>
    </row>
    <row r="53" customFormat="false" ht="15" hidden="false" customHeight="true" outlineLevel="0" collapsed="false">
      <c r="A53" s="77" t="n">
        <v>37</v>
      </c>
      <c r="B53" s="74"/>
      <c r="C53" s="74"/>
      <c r="D53" s="74"/>
      <c r="E53" s="74"/>
      <c r="F53" s="74"/>
      <c r="G53" s="74"/>
      <c r="H53" s="76"/>
      <c r="I53" s="76"/>
      <c r="J53" s="74"/>
      <c r="K53" s="76"/>
      <c r="L53" s="76"/>
      <c r="M53" s="76"/>
      <c r="N53" s="76"/>
      <c r="O53" s="77"/>
    </row>
    <row r="54" customFormat="false" ht="15" hidden="false" customHeight="true" outlineLevel="0" collapsed="false">
      <c r="A54" s="77" t="n">
        <v>38</v>
      </c>
      <c r="B54" s="74"/>
      <c r="C54" s="74"/>
      <c r="D54" s="74"/>
      <c r="E54" s="74"/>
      <c r="F54" s="74"/>
      <c r="G54" s="74"/>
      <c r="H54" s="76"/>
      <c r="I54" s="76"/>
      <c r="J54" s="74"/>
      <c r="K54" s="76"/>
      <c r="L54" s="76"/>
      <c r="M54" s="76"/>
      <c r="N54" s="76"/>
      <c r="O54" s="77"/>
    </row>
    <row r="55" customFormat="false" ht="15" hidden="false" customHeight="true" outlineLevel="0" collapsed="false">
      <c r="A55" s="77" t="n">
        <v>39</v>
      </c>
      <c r="B55" s="74"/>
      <c r="C55" s="74"/>
      <c r="D55" s="74"/>
      <c r="E55" s="74"/>
      <c r="F55" s="74"/>
      <c r="G55" s="74"/>
      <c r="H55" s="76"/>
      <c r="I55" s="76"/>
      <c r="J55" s="74"/>
      <c r="K55" s="76"/>
      <c r="L55" s="76"/>
      <c r="M55" s="76"/>
      <c r="N55" s="76"/>
      <c r="O55" s="77"/>
    </row>
    <row r="56" customFormat="false" ht="15" hidden="false" customHeight="true" outlineLevel="0" collapsed="false">
      <c r="A56" s="77" t="n">
        <v>40</v>
      </c>
      <c r="B56" s="74"/>
      <c r="C56" s="74"/>
      <c r="D56" s="74"/>
      <c r="E56" s="74"/>
      <c r="F56" s="74"/>
      <c r="G56" s="74"/>
      <c r="H56" s="76"/>
      <c r="I56" s="76"/>
      <c r="J56" s="74"/>
      <c r="K56" s="76"/>
      <c r="L56" s="76"/>
      <c r="M56" s="76"/>
      <c r="N56" s="76"/>
      <c r="O56" s="77"/>
    </row>
    <row r="57" customFormat="false" ht="15" hidden="false" customHeight="true" outlineLevel="0" collapsed="false">
      <c r="A57" s="77" t="n">
        <v>41</v>
      </c>
      <c r="B57" s="74"/>
      <c r="C57" s="74"/>
      <c r="D57" s="74"/>
      <c r="E57" s="74"/>
      <c r="F57" s="74"/>
      <c r="G57" s="74"/>
      <c r="H57" s="76"/>
      <c r="I57" s="76"/>
      <c r="J57" s="74"/>
      <c r="K57" s="76"/>
      <c r="L57" s="76"/>
      <c r="M57" s="76"/>
      <c r="N57" s="76"/>
      <c r="O57" s="77"/>
    </row>
    <row r="58" customFormat="false" ht="15" hidden="false" customHeight="true" outlineLevel="0" collapsed="false">
      <c r="A58" s="77" t="n">
        <v>42</v>
      </c>
      <c r="B58" s="74"/>
      <c r="C58" s="74"/>
      <c r="D58" s="74"/>
      <c r="E58" s="74"/>
      <c r="F58" s="74"/>
      <c r="G58" s="74"/>
      <c r="H58" s="76"/>
      <c r="I58" s="76"/>
      <c r="J58" s="74"/>
      <c r="K58" s="76"/>
      <c r="L58" s="76"/>
      <c r="M58" s="76"/>
      <c r="N58" s="76"/>
      <c r="O58" s="77"/>
    </row>
    <row r="59" customFormat="false" ht="15" hidden="false" customHeight="true" outlineLevel="0" collapsed="false">
      <c r="A59" s="77" t="n">
        <v>43</v>
      </c>
      <c r="B59" s="74"/>
      <c r="C59" s="74"/>
      <c r="D59" s="74"/>
      <c r="E59" s="74"/>
      <c r="F59" s="74"/>
      <c r="G59" s="74"/>
      <c r="H59" s="76"/>
      <c r="I59" s="76"/>
      <c r="J59" s="74"/>
      <c r="K59" s="76"/>
      <c r="L59" s="76"/>
      <c r="M59" s="76"/>
      <c r="N59" s="76"/>
      <c r="O59" s="77"/>
    </row>
    <row r="60" customFormat="false" ht="15" hidden="false" customHeight="true" outlineLevel="0" collapsed="false">
      <c r="A60" s="77" t="n">
        <v>44</v>
      </c>
      <c r="B60" s="74"/>
      <c r="C60" s="74"/>
      <c r="D60" s="74"/>
      <c r="E60" s="74"/>
      <c r="F60" s="74"/>
      <c r="G60" s="74"/>
      <c r="H60" s="76"/>
      <c r="I60" s="76"/>
      <c r="J60" s="74"/>
      <c r="K60" s="76"/>
      <c r="L60" s="76"/>
      <c r="M60" s="76"/>
      <c r="N60" s="76"/>
      <c r="O60" s="77"/>
    </row>
    <row r="61" customFormat="false" ht="15" hidden="false" customHeight="true" outlineLevel="0" collapsed="false">
      <c r="A61" s="77" t="n">
        <v>45</v>
      </c>
      <c r="B61" s="74"/>
      <c r="C61" s="74"/>
      <c r="D61" s="74"/>
      <c r="E61" s="74"/>
      <c r="F61" s="74"/>
      <c r="G61" s="74"/>
      <c r="H61" s="76"/>
      <c r="I61" s="76"/>
      <c r="J61" s="74"/>
      <c r="K61" s="76"/>
      <c r="L61" s="76"/>
      <c r="M61" s="76"/>
      <c r="N61" s="76"/>
      <c r="O61" s="77"/>
    </row>
    <row r="62" customFormat="false" ht="15" hidden="false" customHeight="true" outlineLevel="0" collapsed="false">
      <c r="A62" s="77" t="n">
        <v>46</v>
      </c>
      <c r="B62" s="74"/>
      <c r="C62" s="74"/>
      <c r="D62" s="74"/>
      <c r="E62" s="74"/>
      <c r="F62" s="74"/>
      <c r="G62" s="74"/>
      <c r="H62" s="76"/>
      <c r="I62" s="76"/>
      <c r="J62" s="74"/>
      <c r="K62" s="76"/>
      <c r="L62" s="76"/>
      <c r="M62" s="76"/>
      <c r="N62" s="76"/>
      <c r="O62" s="77"/>
    </row>
    <row r="63" customFormat="false" ht="15" hidden="false" customHeight="true" outlineLevel="0" collapsed="false">
      <c r="A63" s="77" t="n">
        <v>47</v>
      </c>
      <c r="B63" s="74"/>
      <c r="C63" s="74"/>
      <c r="D63" s="74"/>
      <c r="E63" s="74"/>
      <c r="F63" s="74"/>
      <c r="G63" s="74"/>
      <c r="H63" s="76"/>
      <c r="I63" s="76"/>
      <c r="J63" s="74"/>
      <c r="K63" s="76"/>
      <c r="L63" s="76"/>
      <c r="M63" s="76"/>
      <c r="N63" s="76"/>
      <c r="O63" s="77"/>
    </row>
    <row r="64" customFormat="false" ht="15" hidden="false" customHeight="true" outlineLevel="0" collapsed="false">
      <c r="A64" s="77" t="n">
        <v>48</v>
      </c>
      <c r="B64" s="74"/>
      <c r="C64" s="74"/>
      <c r="D64" s="74"/>
      <c r="E64" s="74"/>
      <c r="F64" s="74"/>
      <c r="G64" s="74"/>
      <c r="H64" s="76"/>
      <c r="I64" s="76"/>
      <c r="J64" s="74"/>
      <c r="K64" s="76"/>
      <c r="L64" s="76"/>
      <c r="M64" s="76"/>
      <c r="N64" s="76"/>
      <c r="O64" s="77"/>
    </row>
    <row r="65" customFormat="false" ht="15" hidden="false" customHeight="true" outlineLevel="0" collapsed="false">
      <c r="A65" s="77" t="n">
        <v>49</v>
      </c>
      <c r="B65" s="74"/>
      <c r="C65" s="74"/>
      <c r="D65" s="74"/>
      <c r="E65" s="74"/>
      <c r="F65" s="74"/>
      <c r="G65" s="74"/>
      <c r="H65" s="76"/>
      <c r="I65" s="76"/>
      <c r="J65" s="74"/>
      <c r="K65" s="76"/>
      <c r="L65" s="76"/>
      <c r="M65" s="76"/>
      <c r="N65" s="76"/>
      <c r="O65" s="77"/>
    </row>
    <row r="66" customFormat="false" ht="15" hidden="false" customHeight="true" outlineLevel="0" collapsed="false">
      <c r="A66" s="77" t="n">
        <v>50</v>
      </c>
      <c r="B66" s="74"/>
      <c r="C66" s="74"/>
      <c r="D66" s="74"/>
      <c r="E66" s="74"/>
      <c r="F66" s="74"/>
      <c r="G66" s="74"/>
      <c r="H66" s="76"/>
      <c r="I66" s="76"/>
      <c r="J66" s="74"/>
      <c r="K66" s="76"/>
      <c r="L66" s="76"/>
      <c r="M66" s="76"/>
      <c r="N66" s="76"/>
      <c r="O66" s="77"/>
    </row>
    <row r="67" customFormat="false" ht="15" hidden="false" customHeight="true" outlineLevel="0" collapsed="false">
      <c r="A67" s="77" t="n">
        <v>51</v>
      </c>
      <c r="B67" s="74"/>
      <c r="C67" s="74"/>
      <c r="D67" s="74"/>
      <c r="E67" s="74"/>
      <c r="F67" s="74"/>
      <c r="G67" s="74"/>
      <c r="H67" s="76"/>
      <c r="I67" s="76"/>
      <c r="J67" s="74"/>
      <c r="K67" s="76"/>
      <c r="L67" s="76"/>
      <c r="M67" s="76"/>
      <c r="N67" s="76"/>
      <c r="O67" s="77"/>
    </row>
    <row r="68" customFormat="false" ht="15" hidden="false" customHeight="true" outlineLevel="0" collapsed="false">
      <c r="A68" s="77" t="n">
        <v>52</v>
      </c>
      <c r="B68" s="74"/>
      <c r="C68" s="74"/>
      <c r="D68" s="74"/>
      <c r="E68" s="74"/>
      <c r="F68" s="74"/>
      <c r="G68" s="74"/>
      <c r="H68" s="76"/>
      <c r="I68" s="76"/>
      <c r="J68" s="74"/>
      <c r="K68" s="76"/>
      <c r="L68" s="76"/>
      <c r="M68" s="76"/>
      <c r="N68" s="76"/>
      <c r="O68" s="77"/>
    </row>
    <row r="69" customFormat="false" ht="15" hidden="false" customHeight="true" outlineLevel="0" collapsed="false">
      <c r="A69" s="77" t="n">
        <v>53</v>
      </c>
      <c r="B69" s="74"/>
      <c r="C69" s="74"/>
      <c r="D69" s="74"/>
      <c r="E69" s="74"/>
      <c r="F69" s="74"/>
      <c r="G69" s="74"/>
      <c r="H69" s="76"/>
      <c r="I69" s="76"/>
      <c r="J69" s="74"/>
      <c r="K69" s="76"/>
      <c r="L69" s="76"/>
      <c r="M69" s="76"/>
      <c r="N69" s="76"/>
      <c r="O69" s="77"/>
    </row>
    <row r="70" customFormat="false" ht="15" hidden="false" customHeight="true" outlineLevel="0" collapsed="false">
      <c r="A70" s="77" t="n">
        <v>54</v>
      </c>
      <c r="B70" s="74"/>
      <c r="C70" s="74"/>
      <c r="D70" s="74"/>
      <c r="E70" s="74"/>
      <c r="F70" s="74"/>
      <c r="G70" s="74"/>
      <c r="H70" s="76"/>
      <c r="I70" s="76"/>
      <c r="J70" s="74"/>
      <c r="K70" s="76"/>
      <c r="L70" s="76"/>
      <c r="M70" s="76"/>
      <c r="N70" s="76"/>
      <c r="O70" s="77"/>
    </row>
    <row r="71" customFormat="false" ht="15" hidden="false" customHeight="true" outlineLevel="0" collapsed="false">
      <c r="A71" s="77" t="n">
        <v>55</v>
      </c>
      <c r="B71" s="74"/>
      <c r="C71" s="74"/>
      <c r="D71" s="74"/>
      <c r="E71" s="74"/>
      <c r="F71" s="74"/>
      <c r="G71" s="74"/>
      <c r="H71" s="76"/>
      <c r="I71" s="76"/>
      <c r="J71" s="74"/>
      <c r="K71" s="76"/>
      <c r="L71" s="76"/>
      <c r="M71" s="76"/>
      <c r="N71" s="76"/>
      <c r="O71" s="77"/>
    </row>
    <row r="72" customFormat="false" ht="15" hidden="false" customHeight="true" outlineLevel="0" collapsed="false">
      <c r="A72" s="77" t="n">
        <v>56</v>
      </c>
      <c r="B72" s="74"/>
      <c r="C72" s="74"/>
      <c r="D72" s="74"/>
      <c r="E72" s="74"/>
      <c r="F72" s="74"/>
      <c r="G72" s="74"/>
      <c r="H72" s="76"/>
      <c r="I72" s="76"/>
      <c r="J72" s="74"/>
      <c r="K72" s="76"/>
      <c r="L72" s="76"/>
      <c r="M72" s="76"/>
      <c r="N72" s="76"/>
      <c r="O72" s="77"/>
    </row>
    <row r="73" customFormat="false" ht="15" hidden="false" customHeight="true" outlineLevel="0" collapsed="false">
      <c r="A73" s="77" t="n">
        <v>57</v>
      </c>
      <c r="B73" s="74"/>
      <c r="C73" s="74"/>
      <c r="D73" s="74"/>
      <c r="E73" s="74"/>
      <c r="F73" s="74"/>
      <c r="G73" s="74"/>
      <c r="H73" s="76"/>
      <c r="I73" s="76"/>
      <c r="J73" s="74"/>
      <c r="K73" s="76"/>
      <c r="L73" s="76"/>
      <c r="M73" s="76"/>
      <c r="N73" s="76"/>
      <c r="O73" s="77"/>
    </row>
    <row r="74" customFormat="false" ht="15" hidden="false" customHeight="true" outlineLevel="0" collapsed="false">
      <c r="A74" s="77" t="n">
        <v>58</v>
      </c>
      <c r="B74" s="74"/>
      <c r="C74" s="74"/>
      <c r="D74" s="74"/>
      <c r="E74" s="74"/>
      <c r="F74" s="74"/>
      <c r="G74" s="74"/>
      <c r="H74" s="76"/>
      <c r="I74" s="76"/>
      <c r="J74" s="74"/>
      <c r="K74" s="76"/>
      <c r="L74" s="76"/>
      <c r="M74" s="76"/>
      <c r="N74" s="76"/>
      <c r="O74" s="77"/>
    </row>
    <row r="75" customFormat="false" ht="15" hidden="false" customHeight="true" outlineLevel="0" collapsed="false">
      <c r="A75" s="77" t="n">
        <v>59</v>
      </c>
      <c r="B75" s="74"/>
      <c r="C75" s="74"/>
      <c r="D75" s="74"/>
      <c r="E75" s="74"/>
      <c r="F75" s="74"/>
      <c r="G75" s="74"/>
      <c r="H75" s="76"/>
      <c r="I75" s="76"/>
      <c r="J75" s="74"/>
      <c r="K75" s="76"/>
      <c r="L75" s="76"/>
      <c r="M75" s="76"/>
      <c r="N75" s="76"/>
      <c r="O75" s="77"/>
    </row>
    <row r="76" customFormat="false" ht="15" hidden="false" customHeight="true" outlineLevel="0" collapsed="false">
      <c r="A76" s="77" t="n">
        <v>60</v>
      </c>
      <c r="B76" s="74"/>
      <c r="C76" s="74"/>
      <c r="D76" s="74"/>
      <c r="E76" s="74"/>
      <c r="F76" s="74"/>
      <c r="G76" s="74"/>
      <c r="H76" s="76"/>
      <c r="I76" s="76"/>
      <c r="J76" s="74"/>
      <c r="K76" s="76"/>
      <c r="L76" s="76"/>
      <c r="M76" s="76"/>
      <c r="N76" s="76"/>
      <c r="O76" s="77"/>
    </row>
    <row r="77" customFormat="false" ht="15" hidden="false" customHeight="true" outlineLevel="0" collapsed="false">
      <c r="A77" s="77" t="n">
        <v>61</v>
      </c>
      <c r="B77" s="74"/>
      <c r="C77" s="74"/>
      <c r="D77" s="74"/>
      <c r="E77" s="74"/>
      <c r="F77" s="74"/>
      <c r="G77" s="74"/>
      <c r="H77" s="76"/>
      <c r="I77" s="76"/>
      <c r="J77" s="74"/>
      <c r="K77" s="76"/>
      <c r="L77" s="76"/>
      <c r="M77" s="76"/>
      <c r="N77" s="76"/>
      <c r="O77" s="77"/>
    </row>
    <row r="78" customFormat="false" ht="15" hidden="false" customHeight="true" outlineLevel="0" collapsed="false">
      <c r="A78" s="77" t="n">
        <v>62</v>
      </c>
      <c r="B78" s="74"/>
      <c r="C78" s="74"/>
      <c r="D78" s="74"/>
      <c r="E78" s="74"/>
      <c r="F78" s="74"/>
      <c r="G78" s="74"/>
      <c r="H78" s="76"/>
      <c r="I78" s="76"/>
      <c r="J78" s="74"/>
      <c r="K78" s="76"/>
      <c r="L78" s="76"/>
      <c r="M78" s="76"/>
      <c r="N78" s="76"/>
      <c r="O78" s="77"/>
    </row>
    <row r="79" customFormat="false" ht="15" hidden="false" customHeight="true" outlineLevel="0" collapsed="false">
      <c r="A79" s="77" t="n">
        <v>63</v>
      </c>
      <c r="B79" s="74"/>
      <c r="C79" s="74"/>
      <c r="D79" s="74"/>
      <c r="E79" s="74"/>
      <c r="F79" s="74"/>
      <c r="G79" s="74"/>
      <c r="H79" s="76"/>
      <c r="I79" s="76"/>
      <c r="J79" s="74"/>
      <c r="K79" s="76"/>
      <c r="L79" s="76"/>
      <c r="M79" s="76"/>
      <c r="N79" s="76"/>
      <c r="O79" s="77"/>
    </row>
    <row r="80" customFormat="false" ht="15" hidden="false" customHeight="true" outlineLevel="0" collapsed="false">
      <c r="A80" s="77" t="n">
        <v>64</v>
      </c>
      <c r="B80" s="74"/>
      <c r="C80" s="74"/>
      <c r="D80" s="74"/>
      <c r="E80" s="74"/>
      <c r="F80" s="74"/>
      <c r="G80" s="74"/>
      <c r="H80" s="76"/>
      <c r="I80" s="76"/>
      <c r="J80" s="74"/>
      <c r="K80" s="76"/>
      <c r="L80" s="76"/>
      <c r="M80" s="76"/>
      <c r="N80" s="76"/>
      <c r="O80" s="77"/>
    </row>
    <row r="81" customFormat="false" ht="15" hidden="false" customHeight="true" outlineLevel="0" collapsed="false">
      <c r="A81" s="77" t="n">
        <v>65</v>
      </c>
      <c r="B81" s="74"/>
      <c r="C81" s="74"/>
      <c r="D81" s="74"/>
      <c r="E81" s="74"/>
      <c r="F81" s="74"/>
      <c r="G81" s="74"/>
      <c r="H81" s="76"/>
      <c r="I81" s="76"/>
      <c r="J81" s="74"/>
      <c r="K81" s="76"/>
      <c r="L81" s="76"/>
      <c r="M81" s="76"/>
      <c r="N81" s="76"/>
      <c r="O81" s="77"/>
    </row>
    <row r="82" customFormat="false" ht="15" hidden="false" customHeight="true" outlineLevel="0" collapsed="false">
      <c r="A82" s="77" t="n">
        <v>66</v>
      </c>
      <c r="B82" s="74"/>
      <c r="C82" s="74"/>
      <c r="D82" s="74"/>
      <c r="E82" s="74"/>
      <c r="F82" s="74"/>
      <c r="G82" s="74"/>
      <c r="H82" s="76"/>
      <c r="I82" s="76"/>
      <c r="J82" s="74"/>
      <c r="K82" s="76"/>
      <c r="L82" s="76"/>
      <c r="M82" s="76"/>
      <c r="N82" s="76"/>
      <c r="O82" s="77"/>
    </row>
    <row r="83" customFormat="false" ht="15" hidden="false" customHeight="true" outlineLevel="0" collapsed="false">
      <c r="A83" s="77" t="n">
        <v>67</v>
      </c>
      <c r="B83" s="74"/>
      <c r="C83" s="74"/>
      <c r="D83" s="74"/>
      <c r="E83" s="74"/>
      <c r="F83" s="74"/>
      <c r="G83" s="74"/>
      <c r="H83" s="76"/>
      <c r="I83" s="76"/>
      <c r="J83" s="74"/>
      <c r="K83" s="76"/>
      <c r="L83" s="76"/>
      <c r="M83" s="76"/>
      <c r="N83" s="76"/>
      <c r="O83" s="77"/>
    </row>
    <row r="84" customFormat="false" ht="15" hidden="false" customHeight="true" outlineLevel="0" collapsed="false">
      <c r="A84" s="77" t="n">
        <v>68</v>
      </c>
      <c r="B84" s="74"/>
      <c r="C84" s="74"/>
      <c r="D84" s="74"/>
      <c r="E84" s="74"/>
      <c r="F84" s="74"/>
      <c r="G84" s="74"/>
      <c r="H84" s="76"/>
      <c r="I84" s="76"/>
      <c r="J84" s="74"/>
      <c r="K84" s="76"/>
      <c r="L84" s="76"/>
      <c r="M84" s="76"/>
      <c r="N84" s="76"/>
      <c r="O84" s="77"/>
    </row>
    <row r="85" customFormat="false" ht="15" hidden="false" customHeight="true" outlineLevel="0" collapsed="false">
      <c r="A85" s="77" t="n">
        <v>69</v>
      </c>
      <c r="B85" s="74"/>
      <c r="C85" s="74"/>
      <c r="D85" s="74"/>
      <c r="E85" s="74"/>
      <c r="F85" s="74"/>
      <c r="G85" s="74"/>
      <c r="H85" s="76"/>
      <c r="I85" s="76"/>
      <c r="J85" s="74"/>
      <c r="K85" s="76"/>
      <c r="L85" s="76"/>
      <c r="M85" s="76"/>
      <c r="N85" s="76"/>
      <c r="O85" s="77"/>
    </row>
    <row r="86" customFormat="false" ht="15" hidden="false" customHeight="true" outlineLevel="0" collapsed="false">
      <c r="A86" s="77" t="n">
        <v>70</v>
      </c>
      <c r="B86" s="74"/>
      <c r="C86" s="74"/>
      <c r="D86" s="74"/>
      <c r="E86" s="74"/>
      <c r="F86" s="74"/>
      <c r="G86" s="74"/>
      <c r="H86" s="76"/>
      <c r="I86" s="76"/>
      <c r="J86" s="74"/>
      <c r="K86" s="76"/>
      <c r="L86" s="76"/>
      <c r="M86" s="76"/>
      <c r="N86" s="76"/>
      <c r="O86" s="77"/>
    </row>
    <row r="87" customFormat="false" ht="15" hidden="false" customHeight="true" outlineLevel="0" collapsed="false">
      <c r="A87" s="77" t="n">
        <v>71</v>
      </c>
      <c r="B87" s="74"/>
      <c r="C87" s="74"/>
      <c r="D87" s="74"/>
      <c r="E87" s="74"/>
      <c r="F87" s="74"/>
      <c r="G87" s="74"/>
      <c r="H87" s="76"/>
      <c r="I87" s="76"/>
      <c r="J87" s="74"/>
      <c r="K87" s="76"/>
      <c r="L87" s="76"/>
      <c r="M87" s="76"/>
      <c r="N87" s="76"/>
      <c r="O87" s="77"/>
    </row>
    <row r="88" customFormat="false" ht="15" hidden="false" customHeight="true" outlineLevel="0" collapsed="false">
      <c r="A88" s="77" t="n">
        <v>72</v>
      </c>
      <c r="B88" s="74"/>
      <c r="C88" s="74"/>
      <c r="D88" s="74"/>
      <c r="E88" s="74"/>
      <c r="F88" s="74"/>
      <c r="G88" s="74"/>
      <c r="H88" s="76"/>
      <c r="I88" s="76"/>
      <c r="J88" s="74"/>
      <c r="K88" s="76"/>
      <c r="L88" s="76"/>
      <c r="M88" s="76"/>
      <c r="N88" s="76"/>
      <c r="O88" s="77"/>
    </row>
    <row r="89" customFormat="false" ht="15" hidden="false" customHeight="true" outlineLevel="0" collapsed="false">
      <c r="A89" s="77" t="n">
        <v>73</v>
      </c>
      <c r="B89" s="74"/>
      <c r="C89" s="74"/>
      <c r="D89" s="74"/>
      <c r="E89" s="74"/>
      <c r="F89" s="74"/>
      <c r="G89" s="74"/>
      <c r="H89" s="76"/>
      <c r="I89" s="76"/>
      <c r="J89" s="74"/>
      <c r="K89" s="76"/>
      <c r="L89" s="76"/>
      <c r="M89" s="76"/>
      <c r="N89" s="76"/>
      <c r="O89" s="77"/>
    </row>
    <row r="90" customFormat="false" ht="15" hidden="false" customHeight="true" outlineLevel="0" collapsed="false">
      <c r="A90" s="77" t="n">
        <v>74</v>
      </c>
      <c r="B90" s="74"/>
      <c r="C90" s="74"/>
      <c r="D90" s="74"/>
      <c r="E90" s="74"/>
      <c r="F90" s="74"/>
      <c r="G90" s="74"/>
      <c r="H90" s="76"/>
      <c r="I90" s="76"/>
      <c r="J90" s="74"/>
      <c r="K90" s="76"/>
      <c r="L90" s="76"/>
      <c r="M90" s="76"/>
      <c r="N90" s="76"/>
      <c r="O90" s="77"/>
    </row>
    <row r="91" customFormat="false" ht="15" hidden="false" customHeight="true" outlineLevel="0" collapsed="false">
      <c r="A91" s="77" t="n">
        <v>75</v>
      </c>
      <c r="B91" s="74"/>
      <c r="C91" s="74"/>
      <c r="D91" s="74"/>
      <c r="E91" s="74"/>
      <c r="F91" s="74"/>
      <c r="G91" s="74"/>
      <c r="H91" s="76"/>
      <c r="I91" s="76"/>
      <c r="J91" s="74"/>
      <c r="K91" s="76"/>
      <c r="L91" s="76"/>
      <c r="M91" s="76"/>
      <c r="N91" s="76"/>
      <c r="O91" s="77"/>
    </row>
    <row r="92" customFormat="false" ht="15" hidden="false" customHeight="true" outlineLevel="0" collapsed="false">
      <c r="A92" s="77" t="n">
        <v>76</v>
      </c>
      <c r="B92" s="74"/>
      <c r="C92" s="74"/>
      <c r="D92" s="74"/>
      <c r="E92" s="74"/>
      <c r="F92" s="74"/>
      <c r="G92" s="74"/>
      <c r="H92" s="76"/>
      <c r="I92" s="76"/>
      <c r="J92" s="74"/>
      <c r="K92" s="76"/>
      <c r="L92" s="76"/>
      <c r="M92" s="76"/>
      <c r="N92" s="76"/>
      <c r="O92" s="77"/>
    </row>
    <row r="93" customFormat="false" ht="15" hidden="false" customHeight="true" outlineLevel="0" collapsed="false">
      <c r="A93" s="77" t="n">
        <v>77</v>
      </c>
      <c r="B93" s="74"/>
      <c r="C93" s="74"/>
      <c r="D93" s="74"/>
      <c r="E93" s="74"/>
      <c r="F93" s="74"/>
      <c r="G93" s="74"/>
      <c r="H93" s="76"/>
      <c r="I93" s="76"/>
      <c r="J93" s="74"/>
      <c r="K93" s="76"/>
      <c r="L93" s="76"/>
      <c r="M93" s="76"/>
      <c r="N93" s="76"/>
      <c r="O93" s="77"/>
    </row>
    <row r="94" customFormat="false" ht="15" hidden="false" customHeight="true" outlineLevel="0" collapsed="false">
      <c r="A94" s="77" t="n">
        <v>78</v>
      </c>
      <c r="B94" s="74"/>
      <c r="C94" s="74"/>
      <c r="D94" s="74"/>
      <c r="E94" s="74"/>
      <c r="F94" s="74"/>
      <c r="G94" s="74"/>
      <c r="H94" s="76"/>
      <c r="I94" s="76"/>
      <c r="J94" s="74"/>
      <c r="K94" s="76"/>
      <c r="L94" s="76"/>
      <c r="M94" s="76"/>
      <c r="N94" s="76"/>
      <c r="O94" s="77"/>
    </row>
    <row r="95" customFormat="false" ht="15" hidden="false" customHeight="true" outlineLevel="0" collapsed="false">
      <c r="A95" s="77" t="n">
        <v>79</v>
      </c>
      <c r="B95" s="74"/>
      <c r="C95" s="74"/>
      <c r="D95" s="74"/>
      <c r="E95" s="74"/>
      <c r="F95" s="74"/>
      <c r="G95" s="74"/>
      <c r="H95" s="76"/>
      <c r="I95" s="76"/>
      <c r="J95" s="74"/>
      <c r="K95" s="76"/>
      <c r="L95" s="76"/>
      <c r="M95" s="76"/>
      <c r="N95" s="76"/>
      <c r="O95" s="77"/>
    </row>
    <row r="96" customFormat="false" ht="15" hidden="false" customHeight="true" outlineLevel="0" collapsed="false">
      <c r="A96" s="77" t="n">
        <v>80</v>
      </c>
      <c r="B96" s="74"/>
      <c r="C96" s="74"/>
      <c r="D96" s="74"/>
      <c r="E96" s="74"/>
      <c r="F96" s="74"/>
      <c r="G96" s="74"/>
      <c r="H96" s="76"/>
      <c r="I96" s="76"/>
      <c r="J96" s="74"/>
      <c r="K96" s="76"/>
      <c r="L96" s="76"/>
      <c r="M96" s="76"/>
      <c r="N96" s="76"/>
      <c r="O96" s="77"/>
    </row>
    <row r="97" customFormat="false" ht="15" hidden="false" customHeight="true" outlineLevel="0" collapsed="false">
      <c r="A97" s="77" t="n">
        <v>81</v>
      </c>
      <c r="B97" s="74"/>
      <c r="C97" s="74"/>
      <c r="D97" s="74"/>
      <c r="E97" s="74"/>
      <c r="F97" s="74"/>
      <c r="G97" s="74"/>
      <c r="H97" s="76"/>
      <c r="I97" s="76"/>
      <c r="J97" s="74"/>
      <c r="K97" s="76"/>
      <c r="L97" s="76"/>
      <c r="M97" s="76"/>
      <c r="N97" s="76"/>
      <c r="O97" s="77"/>
    </row>
    <row r="98" customFormat="false" ht="15" hidden="false" customHeight="true" outlineLevel="0" collapsed="false">
      <c r="A98" s="77" t="n">
        <v>82</v>
      </c>
      <c r="B98" s="74"/>
      <c r="C98" s="74"/>
      <c r="D98" s="74"/>
      <c r="E98" s="74"/>
      <c r="F98" s="74"/>
      <c r="G98" s="74"/>
      <c r="H98" s="76"/>
      <c r="I98" s="76"/>
      <c r="J98" s="74"/>
      <c r="K98" s="76"/>
      <c r="L98" s="76"/>
      <c r="M98" s="76"/>
      <c r="N98" s="76"/>
      <c r="O98" s="77"/>
    </row>
    <row r="99" customFormat="false" ht="15" hidden="false" customHeight="true" outlineLevel="0" collapsed="false">
      <c r="A99" s="77" t="n">
        <v>83</v>
      </c>
      <c r="B99" s="74"/>
      <c r="C99" s="74"/>
      <c r="D99" s="74"/>
      <c r="E99" s="74"/>
      <c r="F99" s="74"/>
      <c r="G99" s="74"/>
      <c r="H99" s="76"/>
      <c r="I99" s="76"/>
      <c r="J99" s="74"/>
      <c r="K99" s="76"/>
      <c r="L99" s="76"/>
      <c r="M99" s="76"/>
      <c r="N99" s="76"/>
      <c r="O99" s="77"/>
    </row>
    <row r="100" customFormat="false" ht="15" hidden="false" customHeight="true" outlineLevel="0" collapsed="false">
      <c r="A100" s="77" t="n">
        <v>84</v>
      </c>
      <c r="B100" s="74"/>
      <c r="C100" s="74"/>
      <c r="D100" s="74"/>
      <c r="E100" s="74"/>
      <c r="F100" s="74"/>
      <c r="G100" s="74"/>
      <c r="H100" s="76"/>
      <c r="I100" s="76"/>
      <c r="J100" s="74"/>
      <c r="K100" s="76"/>
      <c r="L100" s="76"/>
      <c r="M100" s="76"/>
      <c r="N100" s="76"/>
      <c r="O100" s="77"/>
    </row>
    <row r="101" customFormat="false" ht="15" hidden="false" customHeight="true" outlineLevel="0" collapsed="false">
      <c r="A101" s="77" t="n">
        <v>85</v>
      </c>
      <c r="B101" s="74"/>
      <c r="C101" s="74"/>
      <c r="D101" s="74"/>
      <c r="E101" s="74"/>
      <c r="F101" s="74"/>
      <c r="G101" s="74"/>
      <c r="H101" s="76"/>
      <c r="I101" s="76"/>
      <c r="J101" s="74"/>
      <c r="K101" s="76"/>
      <c r="L101" s="76"/>
      <c r="M101" s="76"/>
      <c r="N101" s="76"/>
      <c r="O101" s="77"/>
    </row>
    <row r="102" customFormat="false" ht="15" hidden="false" customHeight="true" outlineLevel="0" collapsed="false">
      <c r="A102" s="77" t="n">
        <v>86</v>
      </c>
      <c r="B102" s="74"/>
      <c r="C102" s="74"/>
      <c r="D102" s="74"/>
      <c r="E102" s="74"/>
      <c r="F102" s="74"/>
      <c r="G102" s="74"/>
      <c r="H102" s="76"/>
      <c r="I102" s="76"/>
      <c r="J102" s="74"/>
      <c r="K102" s="76"/>
      <c r="L102" s="76"/>
      <c r="M102" s="76"/>
      <c r="N102" s="76"/>
      <c r="O102" s="77"/>
    </row>
    <row r="103" customFormat="false" ht="15" hidden="false" customHeight="true" outlineLevel="0" collapsed="false">
      <c r="A103" s="77" t="n">
        <v>87</v>
      </c>
      <c r="B103" s="74"/>
      <c r="C103" s="74"/>
      <c r="D103" s="74"/>
      <c r="E103" s="74"/>
      <c r="F103" s="74"/>
      <c r="G103" s="74"/>
      <c r="H103" s="76"/>
      <c r="I103" s="76"/>
      <c r="J103" s="74"/>
      <c r="K103" s="76"/>
      <c r="L103" s="76"/>
      <c r="M103" s="76"/>
      <c r="N103" s="76"/>
      <c r="O103" s="77"/>
    </row>
    <row r="104" customFormat="false" ht="15" hidden="false" customHeight="true" outlineLevel="0" collapsed="false">
      <c r="A104" s="77" t="n">
        <v>88</v>
      </c>
      <c r="B104" s="74"/>
      <c r="C104" s="74"/>
      <c r="D104" s="74"/>
      <c r="E104" s="74"/>
      <c r="F104" s="74"/>
      <c r="G104" s="74"/>
      <c r="H104" s="76"/>
      <c r="I104" s="76"/>
      <c r="J104" s="74"/>
      <c r="K104" s="76"/>
      <c r="L104" s="76"/>
      <c r="M104" s="76"/>
      <c r="N104" s="76"/>
      <c r="O104" s="77"/>
    </row>
    <row r="105" customFormat="false" ht="15" hidden="false" customHeight="true" outlineLevel="0" collapsed="false">
      <c r="A105" s="77" t="n">
        <v>89</v>
      </c>
      <c r="B105" s="74"/>
      <c r="C105" s="74"/>
      <c r="D105" s="74"/>
      <c r="E105" s="74"/>
      <c r="F105" s="74"/>
      <c r="G105" s="74"/>
      <c r="H105" s="76"/>
      <c r="I105" s="76"/>
      <c r="J105" s="74"/>
      <c r="K105" s="76"/>
      <c r="L105" s="76"/>
      <c r="M105" s="76"/>
      <c r="N105" s="76"/>
      <c r="O105" s="77"/>
    </row>
    <row r="106" customFormat="false" ht="15" hidden="false" customHeight="true" outlineLevel="0" collapsed="false">
      <c r="A106" s="77" t="n">
        <v>90</v>
      </c>
      <c r="B106" s="74"/>
      <c r="C106" s="74"/>
      <c r="D106" s="74"/>
      <c r="E106" s="74"/>
      <c r="F106" s="74"/>
      <c r="G106" s="74"/>
      <c r="H106" s="76"/>
      <c r="I106" s="76"/>
      <c r="J106" s="74"/>
      <c r="K106" s="76"/>
      <c r="L106" s="76"/>
      <c r="M106" s="76"/>
      <c r="N106" s="76"/>
      <c r="O106" s="77"/>
    </row>
    <row r="107" customFormat="false" ht="15" hidden="false" customHeight="true" outlineLevel="0" collapsed="false">
      <c r="A107" s="77" t="n">
        <v>91</v>
      </c>
      <c r="B107" s="74"/>
      <c r="C107" s="74"/>
      <c r="D107" s="74"/>
      <c r="E107" s="74"/>
      <c r="F107" s="74"/>
      <c r="G107" s="74"/>
      <c r="H107" s="76"/>
      <c r="I107" s="76"/>
      <c r="J107" s="74"/>
      <c r="K107" s="76"/>
      <c r="L107" s="76"/>
      <c r="M107" s="76"/>
      <c r="N107" s="76"/>
      <c r="O107" s="77"/>
    </row>
    <row r="108" customFormat="false" ht="15" hidden="false" customHeight="true" outlineLevel="0" collapsed="false">
      <c r="A108" s="77" t="n">
        <v>92</v>
      </c>
      <c r="B108" s="74"/>
      <c r="C108" s="74"/>
      <c r="D108" s="74"/>
      <c r="E108" s="74"/>
      <c r="F108" s="74"/>
      <c r="G108" s="74"/>
      <c r="H108" s="76"/>
      <c r="I108" s="76"/>
      <c r="J108" s="74"/>
      <c r="K108" s="76"/>
      <c r="L108" s="76"/>
      <c r="M108" s="76"/>
      <c r="N108" s="76"/>
      <c r="O108" s="77"/>
    </row>
    <row r="109" customFormat="false" ht="15" hidden="false" customHeight="true" outlineLevel="0" collapsed="false">
      <c r="A109" s="77" t="n">
        <v>93</v>
      </c>
      <c r="B109" s="74"/>
      <c r="C109" s="74"/>
      <c r="D109" s="74"/>
      <c r="E109" s="74"/>
      <c r="F109" s="74"/>
      <c r="G109" s="74"/>
      <c r="H109" s="76"/>
      <c r="I109" s="76"/>
      <c r="J109" s="74"/>
      <c r="K109" s="76"/>
      <c r="L109" s="76"/>
      <c r="M109" s="76"/>
      <c r="N109" s="76"/>
      <c r="O109" s="77"/>
    </row>
    <row r="110" customFormat="false" ht="15" hidden="false" customHeight="true" outlineLevel="0" collapsed="false">
      <c r="A110" s="77" t="n">
        <v>94</v>
      </c>
      <c r="B110" s="74"/>
      <c r="C110" s="74"/>
      <c r="D110" s="74"/>
      <c r="E110" s="74"/>
      <c r="F110" s="74"/>
      <c r="G110" s="74"/>
      <c r="H110" s="76"/>
      <c r="I110" s="76"/>
      <c r="J110" s="74"/>
      <c r="K110" s="76"/>
      <c r="L110" s="76"/>
      <c r="M110" s="76"/>
      <c r="N110" s="76"/>
      <c r="O110" s="77"/>
    </row>
    <row r="111" customFormat="false" ht="15" hidden="false" customHeight="true" outlineLevel="0" collapsed="false">
      <c r="A111" s="77" t="n">
        <v>95</v>
      </c>
      <c r="B111" s="74"/>
      <c r="C111" s="74"/>
      <c r="D111" s="74"/>
      <c r="E111" s="74"/>
      <c r="F111" s="74"/>
      <c r="G111" s="74"/>
      <c r="H111" s="76"/>
      <c r="I111" s="76"/>
      <c r="J111" s="74"/>
      <c r="K111" s="76"/>
      <c r="L111" s="76"/>
      <c r="M111" s="76"/>
      <c r="N111" s="76"/>
      <c r="O111" s="77"/>
    </row>
    <row r="112" customFormat="false" ht="15" hidden="false" customHeight="true" outlineLevel="0" collapsed="false">
      <c r="A112" s="77" t="n">
        <v>96</v>
      </c>
      <c r="B112" s="74"/>
      <c r="C112" s="74"/>
      <c r="D112" s="74"/>
      <c r="E112" s="74"/>
      <c r="F112" s="74"/>
      <c r="G112" s="74"/>
      <c r="H112" s="76"/>
      <c r="I112" s="76"/>
      <c r="J112" s="74"/>
      <c r="K112" s="76"/>
      <c r="L112" s="76"/>
      <c r="M112" s="76"/>
      <c r="N112" s="76"/>
      <c r="O112" s="77"/>
    </row>
    <row r="113" customFormat="false" ht="15" hidden="false" customHeight="true" outlineLevel="0" collapsed="false">
      <c r="A113" s="77" t="n">
        <v>97</v>
      </c>
      <c r="B113" s="74"/>
      <c r="C113" s="74"/>
      <c r="D113" s="74"/>
      <c r="E113" s="74"/>
      <c r="F113" s="74"/>
      <c r="G113" s="74"/>
      <c r="H113" s="76"/>
      <c r="I113" s="76"/>
      <c r="J113" s="74"/>
      <c r="K113" s="76"/>
      <c r="L113" s="76"/>
      <c r="M113" s="76"/>
      <c r="N113" s="76"/>
      <c r="O113" s="77"/>
    </row>
    <row r="114" customFormat="false" ht="15" hidden="false" customHeight="true" outlineLevel="0" collapsed="false">
      <c r="A114" s="77" t="n">
        <v>98</v>
      </c>
      <c r="B114" s="74"/>
      <c r="C114" s="74"/>
      <c r="D114" s="74"/>
      <c r="E114" s="74"/>
      <c r="F114" s="74"/>
      <c r="G114" s="74"/>
      <c r="H114" s="76"/>
      <c r="I114" s="76"/>
      <c r="J114" s="74"/>
      <c r="K114" s="76"/>
      <c r="L114" s="76"/>
      <c r="M114" s="76"/>
      <c r="N114" s="76"/>
      <c r="O114" s="77"/>
    </row>
    <row r="115" customFormat="false" ht="15" hidden="false" customHeight="true" outlineLevel="0" collapsed="false">
      <c r="A115" s="77" t="n">
        <v>99</v>
      </c>
      <c r="B115" s="74"/>
      <c r="C115" s="74"/>
      <c r="D115" s="74"/>
      <c r="E115" s="74"/>
      <c r="F115" s="74"/>
      <c r="G115" s="74"/>
      <c r="H115" s="76"/>
      <c r="I115" s="76"/>
      <c r="J115" s="74"/>
      <c r="K115" s="76"/>
      <c r="L115" s="76"/>
      <c r="M115" s="76"/>
      <c r="N115" s="76"/>
      <c r="O115" s="77"/>
    </row>
    <row r="116" customFormat="false" ht="15" hidden="false" customHeight="true" outlineLevel="0" collapsed="false">
      <c r="A116" s="77" t="n">
        <v>100</v>
      </c>
      <c r="B116" s="74"/>
      <c r="C116" s="74"/>
      <c r="D116" s="74"/>
      <c r="E116" s="74"/>
      <c r="F116" s="74"/>
      <c r="G116" s="74"/>
      <c r="H116" s="76"/>
      <c r="I116" s="76"/>
      <c r="J116" s="74"/>
      <c r="K116" s="76"/>
      <c r="L116" s="76"/>
      <c r="M116" s="76"/>
      <c r="N116" s="76"/>
      <c r="O116" s="77"/>
    </row>
    <row r="117" customFormat="false" ht="15" hidden="false" customHeight="true" outlineLevel="0" collapsed="false">
      <c r="A117" s="77" t="n">
        <v>101</v>
      </c>
      <c r="B117" s="74"/>
      <c r="C117" s="74"/>
      <c r="D117" s="74"/>
      <c r="E117" s="74"/>
      <c r="F117" s="74"/>
      <c r="G117" s="74"/>
      <c r="H117" s="76"/>
      <c r="I117" s="76"/>
      <c r="J117" s="74"/>
      <c r="K117" s="76"/>
      <c r="L117" s="76"/>
      <c r="M117" s="76"/>
      <c r="N117" s="76"/>
      <c r="O117" s="77"/>
    </row>
    <row r="118" customFormat="false" ht="15" hidden="false" customHeight="true" outlineLevel="0" collapsed="false">
      <c r="A118" s="77" t="n">
        <v>102</v>
      </c>
      <c r="B118" s="74"/>
      <c r="C118" s="74"/>
      <c r="D118" s="74"/>
      <c r="E118" s="74"/>
      <c r="F118" s="74"/>
      <c r="G118" s="74"/>
      <c r="H118" s="76"/>
      <c r="I118" s="76"/>
      <c r="J118" s="74"/>
      <c r="K118" s="76"/>
      <c r="L118" s="76"/>
      <c r="M118" s="76"/>
      <c r="N118" s="76"/>
      <c r="O118" s="77"/>
    </row>
    <row r="119" customFormat="false" ht="15" hidden="false" customHeight="true" outlineLevel="0" collapsed="false">
      <c r="A119" s="77" t="n">
        <v>103</v>
      </c>
      <c r="B119" s="74"/>
      <c r="C119" s="74"/>
      <c r="D119" s="74"/>
      <c r="E119" s="74"/>
      <c r="F119" s="74"/>
      <c r="G119" s="74"/>
      <c r="H119" s="76"/>
      <c r="I119" s="76"/>
      <c r="J119" s="74"/>
      <c r="K119" s="76"/>
      <c r="L119" s="76"/>
      <c r="M119" s="76"/>
      <c r="N119" s="76"/>
      <c r="O119" s="77"/>
    </row>
    <row r="120" customFormat="false" ht="15" hidden="false" customHeight="true" outlineLevel="0" collapsed="false">
      <c r="A120" s="77" t="n">
        <v>104</v>
      </c>
      <c r="B120" s="74"/>
      <c r="C120" s="74"/>
      <c r="D120" s="74"/>
      <c r="E120" s="74"/>
      <c r="F120" s="74"/>
      <c r="G120" s="74"/>
      <c r="H120" s="76"/>
      <c r="I120" s="76"/>
      <c r="J120" s="74"/>
      <c r="K120" s="76"/>
      <c r="L120" s="76"/>
      <c r="M120" s="76"/>
      <c r="N120" s="76"/>
      <c r="O120" s="77"/>
    </row>
    <row r="121" customFormat="false" ht="15" hidden="false" customHeight="true" outlineLevel="0" collapsed="false">
      <c r="A121" s="77" t="n">
        <v>105</v>
      </c>
      <c r="B121" s="74"/>
      <c r="C121" s="74"/>
      <c r="D121" s="74"/>
      <c r="E121" s="74"/>
      <c r="F121" s="74"/>
      <c r="G121" s="74"/>
      <c r="H121" s="76"/>
      <c r="I121" s="76"/>
      <c r="J121" s="74"/>
      <c r="K121" s="76"/>
      <c r="L121" s="76"/>
      <c r="M121" s="76"/>
      <c r="N121" s="76"/>
      <c r="O121" s="77"/>
    </row>
    <row r="122" customFormat="false" ht="15" hidden="false" customHeight="true" outlineLevel="0" collapsed="false">
      <c r="A122" s="77" t="n">
        <v>106</v>
      </c>
      <c r="B122" s="74"/>
      <c r="C122" s="74"/>
      <c r="D122" s="74"/>
      <c r="E122" s="74"/>
      <c r="F122" s="74"/>
      <c r="G122" s="74"/>
      <c r="H122" s="76"/>
      <c r="I122" s="76"/>
      <c r="J122" s="74"/>
      <c r="K122" s="76"/>
      <c r="L122" s="76"/>
      <c r="M122" s="76"/>
      <c r="N122" s="76"/>
      <c r="O122" s="77"/>
    </row>
    <row r="123" customFormat="false" ht="15" hidden="false" customHeight="true" outlineLevel="0" collapsed="false">
      <c r="A123" s="77" t="n">
        <v>107</v>
      </c>
      <c r="B123" s="74"/>
      <c r="C123" s="74"/>
      <c r="D123" s="74"/>
      <c r="E123" s="74"/>
      <c r="F123" s="74"/>
      <c r="G123" s="74"/>
      <c r="H123" s="76"/>
      <c r="I123" s="76"/>
      <c r="J123" s="74"/>
      <c r="K123" s="76"/>
      <c r="L123" s="76"/>
      <c r="M123" s="76"/>
      <c r="N123" s="76"/>
      <c r="O123" s="77"/>
    </row>
    <row r="124" customFormat="false" ht="15" hidden="false" customHeight="true" outlineLevel="0" collapsed="false">
      <c r="A124" s="77" t="n">
        <v>108</v>
      </c>
      <c r="B124" s="74"/>
      <c r="C124" s="74"/>
      <c r="D124" s="74"/>
      <c r="E124" s="74"/>
      <c r="F124" s="74"/>
      <c r="G124" s="74"/>
      <c r="H124" s="76"/>
      <c r="I124" s="76"/>
      <c r="J124" s="74"/>
      <c r="K124" s="76"/>
      <c r="L124" s="76"/>
      <c r="M124" s="76"/>
      <c r="N124" s="76"/>
      <c r="O124" s="77"/>
    </row>
    <row r="125" customFormat="false" ht="15" hidden="false" customHeight="true" outlineLevel="0" collapsed="false">
      <c r="A125" s="77" t="n">
        <v>109</v>
      </c>
      <c r="B125" s="74"/>
      <c r="C125" s="74"/>
      <c r="D125" s="74"/>
      <c r="E125" s="74"/>
      <c r="F125" s="74"/>
      <c r="G125" s="74"/>
      <c r="H125" s="76"/>
      <c r="I125" s="76"/>
      <c r="J125" s="74"/>
      <c r="K125" s="76"/>
      <c r="L125" s="76"/>
      <c r="M125" s="76"/>
      <c r="N125" s="76"/>
      <c r="O125" s="77"/>
    </row>
    <row r="126" customFormat="false" ht="15" hidden="false" customHeight="true" outlineLevel="0" collapsed="false">
      <c r="A126" s="77" t="n">
        <v>110</v>
      </c>
      <c r="B126" s="74"/>
      <c r="C126" s="74"/>
      <c r="D126" s="74"/>
      <c r="E126" s="74"/>
      <c r="F126" s="74"/>
      <c r="G126" s="74"/>
      <c r="H126" s="76"/>
      <c r="I126" s="76"/>
      <c r="J126" s="74"/>
      <c r="K126" s="76"/>
      <c r="L126" s="76"/>
      <c r="M126" s="76"/>
      <c r="N126" s="76"/>
      <c r="O126" s="77"/>
    </row>
    <row r="127" customFormat="false" ht="15" hidden="false" customHeight="true" outlineLevel="0" collapsed="false">
      <c r="A127" s="77" t="n">
        <v>111</v>
      </c>
      <c r="B127" s="74"/>
      <c r="C127" s="74"/>
      <c r="D127" s="74"/>
      <c r="E127" s="74"/>
      <c r="F127" s="74"/>
      <c r="G127" s="74"/>
      <c r="H127" s="76"/>
      <c r="I127" s="76"/>
      <c r="J127" s="74"/>
      <c r="K127" s="76"/>
      <c r="L127" s="76"/>
      <c r="M127" s="76"/>
      <c r="N127" s="76"/>
      <c r="O127" s="77"/>
    </row>
    <row r="128" customFormat="false" ht="15" hidden="false" customHeight="true" outlineLevel="0" collapsed="false">
      <c r="A128" s="77" t="n">
        <v>112</v>
      </c>
      <c r="B128" s="74"/>
      <c r="C128" s="74"/>
      <c r="D128" s="74"/>
      <c r="E128" s="74"/>
      <c r="F128" s="74"/>
      <c r="G128" s="74"/>
      <c r="H128" s="76"/>
      <c r="I128" s="76"/>
      <c r="J128" s="74"/>
      <c r="K128" s="76"/>
      <c r="L128" s="76"/>
      <c r="M128" s="76"/>
      <c r="N128" s="76"/>
      <c r="O128" s="77"/>
    </row>
    <row r="129" customFormat="false" ht="15" hidden="false" customHeight="true" outlineLevel="0" collapsed="false">
      <c r="A129" s="77" t="n">
        <v>113</v>
      </c>
      <c r="B129" s="74"/>
      <c r="C129" s="74"/>
      <c r="D129" s="74"/>
      <c r="E129" s="74"/>
      <c r="F129" s="74"/>
      <c r="G129" s="74"/>
      <c r="H129" s="76"/>
      <c r="I129" s="76"/>
      <c r="J129" s="74"/>
      <c r="K129" s="76"/>
      <c r="L129" s="76"/>
      <c r="M129" s="76"/>
      <c r="N129" s="76"/>
      <c r="O129" s="77"/>
    </row>
    <row r="130" customFormat="false" ht="15" hidden="false" customHeight="true" outlineLevel="0" collapsed="false">
      <c r="A130" s="77" t="n">
        <v>114</v>
      </c>
      <c r="B130" s="74"/>
      <c r="C130" s="74"/>
      <c r="D130" s="74"/>
      <c r="E130" s="74"/>
      <c r="F130" s="74"/>
      <c r="G130" s="74"/>
      <c r="H130" s="76"/>
      <c r="I130" s="76"/>
      <c r="J130" s="74"/>
      <c r="K130" s="76"/>
      <c r="L130" s="76"/>
      <c r="M130" s="76"/>
      <c r="N130" s="76"/>
      <c r="O130" s="77"/>
    </row>
    <row r="131" customFormat="false" ht="15" hidden="false" customHeight="true" outlineLevel="0" collapsed="false">
      <c r="A131" s="77" t="n">
        <v>115</v>
      </c>
      <c r="B131" s="74"/>
      <c r="C131" s="74"/>
      <c r="D131" s="74"/>
      <c r="E131" s="74"/>
      <c r="F131" s="74"/>
      <c r="G131" s="74"/>
      <c r="H131" s="76"/>
      <c r="I131" s="76"/>
      <c r="J131" s="74"/>
      <c r="K131" s="76"/>
      <c r="L131" s="76"/>
      <c r="M131" s="76"/>
      <c r="N131" s="76"/>
      <c r="O131" s="77"/>
    </row>
    <row r="132" customFormat="false" ht="15" hidden="false" customHeight="true" outlineLevel="0" collapsed="false">
      <c r="A132" s="77" t="n">
        <v>116</v>
      </c>
      <c r="B132" s="74"/>
      <c r="C132" s="74"/>
      <c r="D132" s="74"/>
      <c r="E132" s="74"/>
      <c r="F132" s="74"/>
      <c r="G132" s="74"/>
      <c r="H132" s="76"/>
      <c r="I132" s="76"/>
      <c r="J132" s="74"/>
      <c r="K132" s="76"/>
      <c r="L132" s="76"/>
      <c r="M132" s="76"/>
      <c r="N132" s="76"/>
      <c r="O132" s="77"/>
    </row>
    <row r="133" customFormat="false" ht="15" hidden="false" customHeight="true" outlineLevel="0" collapsed="false">
      <c r="A133" s="77" t="n">
        <v>117</v>
      </c>
      <c r="B133" s="74"/>
      <c r="C133" s="74"/>
      <c r="D133" s="74"/>
      <c r="E133" s="74"/>
      <c r="F133" s="74"/>
      <c r="G133" s="74"/>
      <c r="H133" s="76"/>
      <c r="I133" s="76"/>
      <c r="J133" s="74"/>
      <c r="K133" s="76"/>
      <c r="L133" s="76"/>
      <c r="M133" s="76"/>
      <c r="N133" s="76"/>
      <c r="O133" s="77"/>
    </row>
    <row r="134" customFormat="false" ht="15" hidden="false" customHeight="true" outlineLevel="0" collapsed="false">
      <c r="A134" s="77" t="n">
        <v>118</v>
      </c>
      <c r="B134" s="74"/>
      <c r="C134" s="74"/>
      <c r="D134" s="74"/>
      <c r="E134" s="74"/>
      <c r="F134" s="74"/>
      <c r="G134" s="74"/>
      <c r="H134" s="76"/>
      <c r="I134" s="76"/>
      <c r="J134" s="74"/>
      <c r="K134" s="76"/>
      <c r="L134" s="76"/>
      <c r="M134" s="76"/>
      <c r="N134" s="76"/>
      <c r="O134" s="77"/>
    </row>
    <row r="135" customFormat="false" ht="15" hidden="false" customHeight="true" outlineLevel="0" collapsed="false">
      <c r="A135" s="77" t="n">
        <v>119</v>
      </c>
      <c r="B135" s="74"/>
      <c r="C135" s="74"/>
      <c r="D135" s="74"/>
      <c r="E135" s="74"/>
      <c r="F135" s="74"/>
      <c r="G135" s="74"/>
      <c r="H135" s="76"/>
      <c r="I135" s="76"/>
      <c r="J135" s="74"/>
      <c r="K135" s="76"/>
      <c r="L135" s="76"/>
      <c r="M135" s="76"/>
      <c r="N135" s="76"/>
      <c r="O135" s="77"/>
    </row>
    <row r="136" customFormat="false" ht="15" hidden="false" customHeight="true" outlineLevel="0" collapsed="false">
      <c r="A136" s="77" t="n">
        <v>120</v>
      </c>
      <c r="B136" s="74"/>
      <c r="C136" s="74"/>
      <c r="D136" s="74"/>
      <c r="E136" s="74"/>
      <c r="F136" s="74"/>
      <c r="G136" s="74"/>
      <c r="H136" s="76"/>
      <c r="I136" s="76"/>
      <c r="J136" s="74"/>
      <c r="K136" s="76"/>
      <c r="L136" s="76"/>
      <c r="M136" s="76"/>
      <c r="N136" s="76"/>
      <c r="O136" s="77"/>
    </row>
    <row r="137" customFormat="false" ht="15" hidden="false" customHeight="true" outlineLevel="0" collapsed="false">
      <c r="A137" s="77" t="n">
        <v>121</v>
      </c>
      <c r="B137" s="74"/>
      <c r="C137" s="74"/>
      <c r="D137" s="74"/>
      <c r="E137" s="74"/>
      <c r="F137" s="74"/>
      <c r="G137" s="74"/>
      <c r="H137" s="76"/>
      <c r="I137" s="76"/>
      <c r="J137" s="74"/>
      <c r="K137" s="76"/>
      <c r="L137" s="76"/>
      <c r="M137" s="76"/>
      <c r="N137" s="76"/>
      <c r="O137" s="77"/>
    </row>
    <row r="138" customFormat="false" ht="15" hidden="false" customHeight="true" outlineLevel="0" collapsed="false">
      <c r="A138" s="77" t="n">
        <v>122</v>
      </c>
      <c r="B138" s="74"/>
      <c r="C138" s="74"/>
      <c r="D138" s="74"/>
      <c r="E138" s="74"/>
      <c r="F138" s="74"/>
      <c r="G138" s="74"/>
      <c r="H138" s="76"/>
      <c r="I138" s="76"/>
      <c r="J138" s="74"/>
      <c r="K138" s="76"/>
      <c r="L138" s="76"/>
      <c r="M138" s="76"/>
      <c r="N138" s="76"/>
      <c r="O138" s="77"/>
    </row>
    <row r="139" customFormat="false" ht="15" hidden="false" customHeight="true" outlineLevel="0" collapsed="false">
      <c r="A139" s="77" t="n">
        <v>123</v>
      </c>
      <c r="B139" s="74"/>
      <c r="C139" s="74"/>
      <c r="D139" s="74"/>
      <c r="E139" s="74"/>
      <c r="F139" s="74"/>
      <c r="G139" s="74"/>
      <c r="H139" s="76"/>
      <c r="I139" s="76"/>
      <c r="J139" s="74"/>
      <c r="K139" s="76"/>
      <c r="L139" s="76"/>
      <c r="M139" s="76"/>
      <c r="N139" s="76"/>
      <c r="O139" s="77"/>
    </row>
    <row r="140" customFormat="false" ht="15" hidden="false" customHeight="true" outlineLevel="0" collapsed="false">
      <c r="A140" s="77" t="n">
        <v>124</v>
      </c>
      <c r="B140" s="74"/>
      <c r="C140" s="74"/>
      <c r="D140" s="74"/>
      <c r="E140" s="74"/>
      <c r="F140" s="74"/>
      <c r="G140" s="74"/>
      <c r="H140" s="76"/>
      <c r="I140" s="76"/>
      <c r="J140" s="74"/>
      <c r="K140" s="76"/>
      <c r="L140" s="76"/>
      <c r="M140" s="76"/>
      <c r="N140" s="76"/>
      <c r="O140" s="77"/>
    </row>
    <row r="141" customFormat="false" ht="15" hidden="false" customHeight="true" outlineLevel="0" collapsed="false">
      <c r="A141" s="77" t="n">
        <v>125</v>
      </c>
      <c r="B141" s="74"/>
      <c r="C141" s="74"/>
      <c r="D141" s="74"/>
      <c r="E141" s="74"/>
      <c r="F141" s="74"/>
      <c r="G141" s="74"/>
      <c r="H141" s="76"/>
      <c r="I141" s="76"/>
      <c r="J141" s="74"/>
      <c r="K141" s="76"/>
      <c r="L141" s="76"/>
      <c r="M141" s="76"/>
      <c r="N141" s="76"/>
      <c r="O141" s="77"/>
    </row>
    <row r="142" customFormat="false" ht="15" hidden="false" customHeight="true" outlineLevel="0" collapsed="false">
      <c r="A142" s="77" t="n">
        <v>126</v>
      </c>
      <c r="B142" s="74"/>
      <c r="C142" s="74"/>
      <c r="D142" s="74"/>
      <c r="E142" s="74"/>
      <c r="F142" s="74"/>
      <c r="G142" s="74"/>
      <c r="H142" s="76"/>
      <c r="I142" s="76"/>
      <c r="J142" s="74"/>
      <c r="K142" s="76"/>
      <c r="L142" s="76"/>
      <c r="M142" s="76"/>
      <c r="N142" s="76"/>
      <c r="O142" s="77"/>
    </row>
    <row r="143" customFormat="false" ht="15" hidden="false" customHeight="true" outlineLevel="0" collapsed="false">
      <c r="A143" s="77" t="n">
        <v>127</v>
      </c>
      <c r="B143" s="74"/>
      <c r="C143" s="74"/>
      <c r="D143" s="74"/>
      <c r="E143" s="74"/>
      <c r="F143" s="74"/>
      <c r="G143" s="74"/>
      <c r="H143" s="76"/>
      <c r="I143" s="76"/>
      <c r="J143" s="74"/>
      <c r="K143" s="76"/>
      <c r="L143" s="76"/>
      <c r="M143" s="76"/>
      <c r="N143" s="76"/>
      <c r="O143" s="77"/>
    </row>
    <row r="144" customFormat="false" ht="15" hidden="false" customHeight="true" outlineLevel="0" collapsed="false">
      <c r="A144" s="77" t="n">
        <v>128</v>
      </c>
      <c r="B144" s="74"/>
      <c r="C144" s="74"/>
      <c r="D144" s="74"/>
      <c r="E144" s="74"/>
      <c r="F144" s="74"/>
      <c r="G144" s="74"/>
      <c r="H144" s="76"/>
      <c r="I144" s="76"/>
      <c r="J144" s="74"/>
      <c r="K144" s="76"/>
      <c r="L144" s="76"/>
      <c r="M144" s="76"/>
      <c r="N144" s="76"/>
      <c r="O144" s="77"/>
    </row>
    <row r="145" customFormat="false" ht="15" hidden="false" customHeight="true" outlineLevel="0" collapsed="false">
      <c r="A145" s="77" t="n">
        <v>129</v>
      </c>
      <c r="B145" s="74"/>
      <c r="C145" s="74"/>
      <c r="D145" s="74"/>
      <c r="E145" s="74"/>
      <c r="F145" s="74"/>
      <c r="G145" s="74"/>
      <c r="H145" s="76"/>
      <c r="I145" s="76"/>
      <c r="J145" s="74"/>
      <c r="K145" s="76"/>
      <c r="L145" s="76"/>
      <c r="M145" s="76"/>
      <c r="N145" s="76"/>
      <c r="O145" s="77"/>
    </row>
    <row r="146" customFormat="false" ht="15" hidden="false" customHeight="true" outlineLevel="0" collapsed="false">
      <c r="A146" s="77" t="n">
        <v>130</v>
      </c>
      <c r="B146" s="74"/>
      <c r="C146" s="74"/>
      <c r="D146" s="74"/>
      <c r="E146" s="74"/>
      <c r="F146" s="74"/>
      <c r="G146" s="74"/>
      <c r="H146" s="76"/>
      <c r="I146" s="76"/>
      <c r="J146" s="74"/>
      <c r="K146" s="76"/>
      <c r="L146" s="76"/>
      <c r="M146" s="76"/>
      <c r="N146" s="76"/>
      <c r="O146" s="77"/>
    </row>
    <row r="147" customFormat="false" ht="15" hidden="false" customHeight="true" outlineLevel="0" collapsed="false">
      <c r="A147" s="77" t="n">
        <v>131</v>
      </c>
      <c r="B147" s="74"/>
      <c r="C147" s="74"/>
      <c r="D147" s="74"/>
      <c r="E147" s="74"/>
      <c r="F147" s="74"/>
      <c r="G147" s="74"/>
      <c r="H147" s="76"/>
      <c r="I147" s="76"/>
      <c r="J147" s="74"/>
      <c r="K147" s="76"/>
      <c r="L147" s="76"/>
      <c r="M147" s="76"/>
      <c r="N147" s="76"/>
      <c r="O147" s="77"/>
    </row>
    <row r="148" customFormat="false" ht="15" hidden="false" customHeight="true" outlineLevel="0" collapsed="false">
      <c r="A148" s="77" t="n">
        <v>132</v>
      </c>
      <c r="B148" s="74"/>
      <c r="C148" s="74"/>
      <c r="D148" s="74"/>
      <c r="E148" s="74"/>
      <c r="F148" s="74"/>
      <c r="G148" s="74"/>
      <c r="H148" s="76"/>
      <c r="I148" s="76"/>
      <c r="J148" s="74"/>
      <c r="K148" s="76"/>
      <c r="L148" s="76"/>
      <c r="M148" s="76"/>
      <c r="N148" s="76"/>
      <c r="O148" s="77"/>
    </row>
    <row r="149" customFormat="false" ht="15" hidden="false" customHeight="true" outlineLevel="0" collapsed="false">
      <c r="A149" s="77" t="n">
        <v>133</v>
      </c>
      <c r="B149" s="74"/>
      <c r="C149" s="74"/>
      <c r="D149" s="74"/>
      <c r="E149" s="74"/>
      <c r="F149" s="74"/>
      <c r="G149" s="74"/>
      <c r="H149" s="76"/>
      <c r="I149" s="76"/>
      <c r="J149" s="74"/>
      <c r="K149" s="76"/>
      <c r="L149" s="76"/>
      <c r="M149" s="76"/>
      <c r="N149" s="76"/>
      <c r="O149" s="77"/>
    </row>
    <row r="150" customFormat="false" ht="15" hidden="false" customHeight="true" outlineLevel="0" collapsed="false">
      <c r="A150" s="77" t="n">
        <v>134</v>
      </c>
      <c r="B150" s="74"/>
      <c r="C150" s="74"/>
      <c r="D150" s="74"/>
      <c r="E150" s="74"/>
      <c r="F150" s="74"/>
      <c r="G150" s="74"/>
      <c r="H150" s="76"/>
      <c r="I150" s="76"/>
      <c r="J150" s="74"/>
      <c r="K150" s="76"/>
      <c r="L150" s="76"/>
      <c r="M150" s="76"/>
      <c r="N150" s="76"/>
      <c r="O150" s="77"/>
    </row>
    <row r="151" customFormat="false" ht="15" hidden="false" customHeight="true" outlineLevel="0" collapsed="false">
      <c r="A151" s="77" t="n">
        <v>135</v>
      </c>
      <c r="B151" s="74"/>
      <c r="C151" s="74"/>
      <c r="D151" s="74"/>
      <c r="E151" s="74"/>
      <c r="F151" s="74"/>
      <c r="G151" s="74"/>
      <c r="H151" s="76"/>
      <c r="I151" s="76"/>
      <c r="J151" s="74"/>
      <c r="K151" s="76"/>
      <c r="L151" s="76"/>
      <c r="M151" s="76"/>
      <c r="N151" s="76"/>
      <c r="O151" s="77"/>
    </row>
    <row r="152" customFormat="false" ht="15" hidden="false" customHeight="true" outlineLevel="0" collapsed="false">
      <c r="A152" s="77" t="n">
        <v>136</v>
      </c>
      <c r="B152" s="74"/>
      <c r="C152" s="74"/>
      <c r="D152" s="74"/>
      <c r="E152" s="74"/>
      <c r="F152" s="74"/>
      <c r="G152" s="74"/>
      <c r="H152" s="76"/>
      <c r="I152" s="76"/>
      <c r="J152" s="74"/>
      <c r="K152" s="76"/>
      <c r="L152" s="76"/>
      <c r="M152" s="76"/>
      <c r="N152" s="76"/>
      <c r="O152" s="77"/>
    </row>
    <row r="153" customFormat="false" ht="15" hidden="false" customHeight="true" outlineLevel="0" collapsed="false">
      <c r="A153" s="77" t="n">
        <v>137</v>
      </c>
      <c r="B153" s="74"/>
      <c r="C153" s="74"/>
      <c r="D153" s="74"/>
      <c r="E153" s="74"/>
      <c r="F153" s="74"/>
      <c r="G153" s="74"/>
      <c r="H153" s="76"/>
      <c r="I153" s="76"/>
      <c r="J153" s="74"/>
      <c r="K153" s="76"/>
      <c r="L153" s="76"/>
      <c r="M153" s="76"/>
      <c r="N153" s="76"/>
      <c r="O153" s="77"/>
    </row>
    <row r="154" customFormat="false" ht="15" hidden="false" customHeight="true" outlineLevel="0" collapsed="false">
      <c r="A154" s="77" t="n">
        <v>138</v>
      </c>
      <c r="B154" s="74"/>
      <c r="C154" s="74"/>
      <c r="D154" s="74"/>
      <c r="E154" s="74"/>
      <c r="F154" s="74"/>
      <c r="G154" s="74"/>
      <c r="H154" s="76"/>
      <c r="I154" s="76"/>
      <c r="J154" s="74"/>
      <c r="K154" s="76"/>
      <c r="L154" s="76"/>
      <c r="M154" s="76"/>
      <c r="N154" s="76"/>
      <c r="O154" s="77"/>
    </row>
    <row r="155" customFormat="false" ht="15" hidden="false" customHeight="true" outlineLevel="0" collapsed="false">
      <c r="A155" s="77" t="n">
        <v>139</v>
      </c>
      <c r="B155" s="74"/>
      <c r="C155" s="74"/>
      <c r="D155" s="74"/>
      <c r="E155" s="74"/>
      <c r="F155" s="74"/>
      <c r="G155" s="74"/>
      <c r="H155" s="76"/>
      <c r="I155" s="76"/>
      <c r="J155" s="74"/>
      <c r="K155" s="76"/>
      <c r="L155" s="76"/>
      <c r="M155" s="76"/>
      <c r="N155" s="76"/>
      <c r="O155" s="77"/>
    </row>
    <row r="156" customFormat="false" ht="15" hidden="false" customHeight="true" outlineLevel="0" collapsed="false">
      <c r="A156" s="77" t="n">
        <v>140</v>
      </c>
      <c r="B156" s="74"/>
      <c r="C156" s="74"/>
      <c r="D156" s="74"/>
      <c r="E156" s="74"/>
      <c r="F156" s="74"/>
      <c r="G156" s="74"/>
      <c r="H156" s="76"/>
      <c r="I156" s="76"/>
      <c r="J156" s="74"/>
      <c r="K156" s="76"/>
      <c r="L156" s="76"/>
      <c r="M156" s="76"/>
      <c r="N156" s="76"/>
      <c r="O156" s="77"/>
    </row>
    <row r="157" customFormat="false" ht="15" hidden="false" customHeight="true" outlineLevel="0" collapsed="false">
      <c r="A157" s="77" t="n">
        <v>141</v>
      </c>
      <c r="B157" s="74"/>
      <c r="C157" s="74"/>
      <c r="D157" s="74"/>
      <c r="E157" s="74"/>
      <c r="F157" s="74"/>
      <c r="G157" s="74"/>
      <c r="H157" s="76"/>
      <c r="I157" s="76"/>
      <c r="J157" s="74"/>
      <c r="K157" s="76"/>
      <c r="L157" s="76"/>
      <c r="M157" s="76"/>
      <c r="N157" s="76"/>
      <c r="O157" s="77"/>
    </row>
    <row r="158" customFormat="false" ht="15" hidden="false" customHeight="true" outlineLevel="0" collapsed="false">
      <c r="A158" s="77" t="n">
        <v>142</v>
      </c>
      <c r="B158" s="74"/>
      <c r="C158" s="74"/>
      <c r="D158" s="74"/>
      <c r="E158" s="74"/>
      <c r="F158" s="74"/>
      <c r="G158" s="74"/>
      <c r="H158" s="76"/>
      <c r="I158" s="76"/>
      <c r="J158" s="74"/>
      <c r="K158" s="76"/>
      <c r="L158" s="76"/>
      <c r="M158" s="76"/>
      <c r="N158" s="76"/>
      <c r="O158" s="77"/>
    </row>
    <row r="159" customFormat="false" ht="15" hidden="false" customHeight="true" outlineLevel="0" collapsed="false">
      <c r="A159" s="77" t="n">
        <v>143</v>
      </c>
      <c r="B159" s="74"/>
      <c r="C159" s="74"/>
      <c r="D159" s="74"/>
      <c r="E159" s="74"/>
      <c r="F159" s="74"/>
      <c r="G159" s="74"/>
      <c r="H159" s="76"/>
      <c r="I159" s="76"/>
      <c r="J159" s="74"/>
      <c r="K159" s="76"/>
      <c r="L159" s="76"/>
      <c r="M159" s="76"/>
      <c r="N159" s="76"/>
      <c r="O159" s="77"/>
    </row>
    <row r="160" customFormat="false" ht="15" hidden="false" customHeight="true" outlineLevel="0" collapsed="false">
      <c r="A160" s="77" t="n">
        <v>144</v>
      </c>
      <c r="B160" s="74"/>
      <c r="C160" s="74"/>
      <c r="D160" s="74"/>
      <c r="E160" s="74"/>
      <c r="F160" s="74"/>
      <c r="G160" s="74"/>
      <c r="H160" s="76"/>
      <c r="I160" s="76"/>
      <c r="J160" s="74"/>
      <c r="K160" s="76"/>
      <c r="L160" s="76"/>
      <c r="M160" s="76"/>
      <c r="N160" s="76"/>
      <c r="O160" s="77"/>
    </row>
    <row r="161" customFormat="false" ht="15" hidden="false" customHeight="true" outlineLevel="0" collapsed="false">
      <c r="A161" s="77" t="n">
        <v>145</v>
      </c>
      <c r="B161" s="74"/>
      <c r="C161" s="74"/>
      <c r="D161" s="74"/>
      <c r="E161" s="74"/>
      <c r="F161" s="74"/>
      <c r="G161" s="74"/>
      <c r="H161" s="76"/>
      <c r="I161" s="76"/>
      <c r="J161" s="74"/>
      <c r="K161" s="76"/>
      <c r="L161" s="76"/>
      <c r="M161" s="76"/>
      <c r="N161" s="76"/>
      <c r="O161" s="77"/>
    </row>
    <row r="162" customFormat="false" ht="15" hidden="false" customHeight="true" outlineLevel="0" collapsed="false">
      <c r="A162" s="77" t="n">
        <v>146</v>
      </c>
      <c r="B162" s="74"/>
      <c r="C162" s="74"/>
      <c r="D162" s="74"/>
      <c r="E162" s="74"/>
      <c r="F162" s="74"/>
      <c r="G162" s="74"/>
      <c r="H162" s="76"/>
      <c r="I162" s="76"/>
      <c r="J162" s="74"/>
      <c r="K162" s="76"/>
      <c r="L162" s="76"/>
      <c r="M162" s="76"/>
      <c r="N162" s="76"/>
      <c r="O162" s="77"/>
    </row>
    <row r="163" customFormat="false" ht="15" hidden="false" customHeight="true" outlineLevel="0" collapsed="false">
      <c r="A163" s="77" t="n">
        <v>147</v>
      </c>
      <c r="B163" s="74"/>
      <c r="C163" s="74"/>
      <c r="D163" s="74"/>
      <c r="E163" s="74"/>
      <c r="F163" s="74"/>
      <c r="G163" s="74"/>
      <c r="H163" s="76"/>
      <c r="I163" s="76"/>
      <c r="J163" s="74"/>
      <c r="K163" s="76"/>
      <c r="L163" s="76"/>
      <c r="M163" s="76"/>
      <c r="N163" s="76"/>
      <c r="O163" s="77"/>
    </row>
    <row r="164" customFormat="false" ht="15" hidden="false" customHeight="true" outlineLevel="0" collapsed="false">
      <c r="A164" s="77" t="n">
        <v>148</v>
      </c>
      <c r="B164" s="74"/>
      <c r="C164" s="74"/>
      <c r="D164" s="74"/>
      <c r="E164" s="74"/>
      <c r="F164" s="74"/>
      <c r="G164" s="74"/>
      <c r="H164" s="76"/>
      <c r="I164" s="76"/>
      <c r="J164" s="74"/>
      <c r="K164" s="76"/>
      <c r="L164" s="76"/>
      <c r="M164" s="76"/>
      <c r="N164" s="76"/>
      <c r="O164" s="77"/>
    </row>
    <row r="165" customFormat="false" ht="15" hidden="false" customHeight="true" outlineLevel="0" collapsed="false">
      <c r="A165" s="77" t="n">
        <v>149</v>
      </c>
      <c r="B165" s="74"/>
      <c r="C165" s="74"/>
      <c r="D165" s="74"/>
      <c r="E165" s="74"/>
      <c r="F165" s="74"/>
      <c r="G165" s="74"/>
      <c r="H165" s="76"/>
      <c r="I165" s="76"/>
      <c r="J165" s="74"/>
      <c r="K165" s="76"/>
      <c r="L165" s="76"/>
      <c r="M165" s="76"/>
      <c r="N165" s="76"/>
      <c r="O165" s="77"/>
    </row>
    <row r="166" customFormat="false" ht="15" hidden="false" customHeight="true" outlineLevel="0" collapsed="false">
      <c r="A166" s="77" t="n">
        <v>150</v>
      </c>
      <c r="B166" s="74"/>
      <c r="C166" s="74"/>
      <c r="D166" s="74"/>
      <c r="E166" s="74"/>
      <c r="F166" s="74"/>
      <c r="G166" s="74"/>
      <c r="H166" s="76"/>
      <c r="I166" s="76"/>
      <c r="J166" s="74"/>
      <c r="K166" s="76"/>
      <c r="L166" s="76"/>
      <c r="M166" s="76"/>
      <c r="N166" s="76"/>
      <c r="O166" s="77"/>
    </row>
    <row r="167" customFormat="false" ht="15" hidden="false" customHeight="true" outlineLevel="0" collapsed="false">
      <c r="A167" s="77" t="n">
        <v>151</v>
      </c>
      <c r="B167" s="74"/>
      <c r="C167" s="74"/>
      <c r="D167" s="74"/>
      <c r="E167" s="74"/>
      <c r="F167" s="74"/>
      <c r="G167" s="74"/>
      <c r="H167" s="76"/>
      <c r="I167" s="76"/>
      <c r="J167" s="74"/>
      <c r="K167" s="76"/>
      <c r="L167" s="76"/>
      <c r="M167" s="76"/>
      <c r="N167" s="76"/>
      <c r="O167" s="77"/>
    </row>
    <row r="168" customFormat="false" ht="15" hidden="false" customHeight="true" outlineLevel="0" collapsed="false">
      <c r="A168" s="77" t="n">
        <v>152</v>
      </c>
      <c r="B168" s="74"/>
      <c r="C168" s="74"/>
      <c r="D168" s="74"/>
      <c r="E168" s="74"/>
      <c r="F168" s="74"/>
      <c r="G168" s="74"/>
      <c r="H168" s="76"/>
      <c r="I168" s="76"/>
      <c r="J168" s="74"/>
      <c r="K168" s="76"/>
      <c r="L168" s="76"/>
      <c r="M168" s="76"/>
      <c r="N168" s="76"/>
      <c r="O168" s="77"/>
    </row>
    <row r="169" customFormat="false" ht="15" hidden="false" customHeight="true" outlineLevel="0" collapsed="false">
      <c r="A169" s="77" t="n">
        <v>153</v>
      </c>
      <c r="B169" s="74"/>
      <c r="C169" s="74"/>
      <c r="D169" s="74"/>
      <c r="E169" s="74"/>
      <c r="F169" s="74"/>
      <c r="G169" s="74"/>
      <c r="H169" s="76"/>
      <c r="I169" s="76"/>
      <c r="J169" s="74"/>
      <c r="K169" s="76"/>
      <c r="L169" s="76"/>
      <c r="M169" s="76"/>
      <c r="N169" s="76"/>
      <c r="O169" s="77"/>
    </row>
    <row r="170" customFormat="false" ht="15" hidden="false" customHeight="true" outlineLevel="0" collapsed="false">
      <c r="A170" s="77" t="n">
        <v>154</v>
      </c>
      <c r="B170" s="74"/>
      <c r="C170" s="74"/>
      <c r="D170" s="74"/>
      <c r="E170" s="74"/>
      <c r="F170" s="74"/>
      <c r="G170" s="74"/>
      <c r="H170" s="76"/>
      <c r="I170" s="76"/>
      <c r="J170" s="74"/>
      <c r="K170" s="76"/>
      <c r="L170" s="76"/>
      <c r="M170" s="76"/>
      <c r="N170" s="76"/>
      <c r="O170" s="77"/>
    </row>
    <row r="171" customFormat="false" ht="15" hidden="false" customHeight="true" outlineLevel="0" collapsed="false">
      <c r="A171" s="77" t="n">
        <v>155</v>
      </c>
      <c r="B171" s="74"/>
      <c r="C171" s="74"/>
      <c r="D171" s="74"/>
      <c r="E171" s="74"/>
      <c r="F171" s="74"/>
      <c r="G171" s="74"/>
      <c r="H171" s="76"/>
      <c r="I171" s="76"/>
      <c r="J171" s="74"/>
      <c r="K171" s="76"/>
      <c r="L171" s="76"/>
      <c r="M171" s="76"/>
      <c r="N171" s="76"/>
      <c r="O171" s="77"/>
    </row>
    <row r="172" customFormat="false" ht="15" hidden="false" customHeight="true" outlineLevel="0" collapsed="false">
      <c r="A172" s="77" t="n">
        <v>156</v>
      </c>
      <c r="B172" s="74"/>
      <c r="C172" s="74"/>
      <c r="D172" s="74"/>
      <c r="E172" s="74"/>
      <c r="F172" s="74"/>
      <c r="G172" s="74"/>
      <c r="H172" s="76"/>
      <c r="I172" s="76"/>
      <c r="J172" s="74"/>
      <c r="K172" s="76"/>
      <c r="L172" s="76"/>
      <c r="M172" s="76"/>
      <c r="N172" s="76"/>
      <c r="O172" s="77"/>
    </row>
    <row r="173" customFormat="false" ht="15" hidden="false" customHeight="true" outlineLevel="0" collapsed="false">
      <c r="A173" s="77" t="n">
        <v>157</v>
      </c>
      <c r="B173" s="74"/>
      <c r="C173" s="74"/>
      <c r="D173" s="74"/>
      <c r="E173" s="74"/>
      <c r="F173" s="74"/>
      <c r="G173" s="74"/>
      <c r="H173" s="76"/>
      <c r="I173" s="76"/>
      <c r="J173" s="74"/>
      <c r="K173" s="76"/>
      <c r="L173" s="76"/>
      <c r="M173" s="76"/>
      <c r="N173" s="76"/>
      <c r="O173" s="77"/>
    </row>
    <row r="174" customFormat="false" ht="15" hidden="false" customHeight="true" outlineLevel="0" collapsed="false">
      <c r="A174" s="77" t="n">
        <v>158</v>
      </c>
      <c r="B174" s="74"/>
      <c r="C174" s="74"/>
      <c r="D174" s="74"/>
      <c r="E174" s="74"/>
      <c r="F174" s="74"/>
      <c r="G174" s="74"/>
      <c r="H174" s="76"/>
      <c r="I174" s="76"/>
      <c r="J174" s="74"/>
      <c r="K174" s="76"/>
      <c r="L174" s="76"/>
      <c r="M174" s="76"/>
      <c r="N174" s="76"/>
      <c r="O174" s="77"/>
    </row>
    <row r="175" customFormat="false" ht="15" hidden="false" customHeight="true" outlineLevel="0" collapsed="false">
      <c r="A175" s="77" t="n">
        <v>159</v>
      </c>
      <c r="B175" s="74"/>
      <c r="C175" s="74"/>
      <c r="D175" s="74"/>
      <c r="E175" s="74"/>
      <c r="F175" s="74"/>
      <c r="G175" s="74"/>
      <c r="H175" s="76"/>
      <c r="I175" s="76"/>
      <c r="J175" s="74"/>
      <c r="K175" s="76"/>
      <c r="L175" s="76"/>
      <c r="M175" s="76"/>
      <c r="N175" s="76"/>
      <c r="O175" s="77"/>
    </row>
    <row r="176" customFormat="false" ht="15" hidden="false" customHeight="true" outlineLevel="0" collapsed="false">
      <c r="A176" s="77" t="n">
        <v>160</v>
      </c>
      <c r="B176" s="74"/>
      <c r="C176" s="74"/>
      <c r="D176" s="74"/>
      <c r="E176" s="74"/>
      <c r="F176" s="74"/>
      <c r="G176" s="74"/>
      <c r="H176" s="76"/>
      <c r="I176" s="76"/>
      <c r="J176" s="74"/>
      <c r="K176" s="76"/>
      <c r="L176" s="76"/>
      <c r="M176" s="76"/>
      <c r="N176" s="76"/>
      <c r="O176" s="77"/>
    </row>
    <row r="177" customFormat="false" ht="15" hidden="false" customHeight="true" outlineLevel="0" collapsed="false">
      <c r="A177" s="77" t="n">
        <v>161</v>
      </c>
      <c r="B177" s="74"/>
      <c r="C177" s="74"/>
      <c r="D177" s="74"/>
      <c r="E177" s="74"/>
      <c r="F177" s="74"/>
      <c r="G177" s="74"/>
      <c r="H177" s="76"/>
      <c r="I177" s="76"/>
      <c r="J177" s="74"/>
      <c r="K177" s="76"/>
      <c r="L177" s="76"/>
      <c r="M177" s="76"/>
      <c r="N177" s="76"/>
      <c r="O177" s="77"/>
    </row>
    <row r="178" customFormat="false" ht="15" hidden="false" customHeight="true" outlineLevel="0" collapsed="false">
      <c r="A178" s="77" t="n">
        <v>162</v>
      </c>
      <c r="B178" s="74"/>
      <c r="C178" s="74"/>
      <c r="D178" s="74"/>
      <c r="E178" s="74"/>
      <c r="F178" s="74"/>
      <c r="G178" s="74"/>
      <c r="H178" s="76"/>
      <c r="I178" s="76"/>
      <c r="J178" s="74"/>
      <c r="K178" s="76"/>
      <c r="L178" s="76"/>
      <c r="M178" s="76"/>
      <c r="N178" s="76"/>
      <c r="O178" s="77"/>
    </row>
    <row r="179" customFormat="false" ht="15" hidden="false" customHeight="true" outlineLevel="0" collapsed="false">
      <c r="A179" s="77" t="n">
        <v>163</v>
      </c>
      <c r="B179" s="74"/>
      <c r="C179" s="74"/>
      <c r="D179" s="74"/>
      <c r="E179" s="74"/>
      <c r="F179" s="74"/>
      <c r="G179" s="74"/>
      <c r="H179" s="76"/>
      <c r="I179" s="76"/>
      <c r="J179" s="74"/>
      <c r="K179" s="76"/>
      <c r="L179" s="76"/>
      <c r="M179" s="76"/>
      <c r="N179" s="76"/>
      <c r="O179" s="77"/>
    </row>
    <row r="180" customFormat="false" ht="15" hidden="false" customHeight="true" outlineLevel="0" collapsed="false">
      <c r="A180" s="77" t="n">
        <v>164</v>
      </c>
      <c r="B180" s="74"/>
      <c r="C180" s="74"/>
      <c r="D180" s="74"/>
      <c r="E180" s="74"/>
      <c r="F180" s="74"/>
      <c r="G180" s="74"/>
      <c r="H180" s="76"/>
      <c r="I180" s="76"/>
      <c r="J180" s="74"/>
      <c r="K180" s="76"/>
      <c r="L180" s="76"/>
      <c r="M180" s="76"/>
      <c r="N180" s="76"/>
      <c r="O180" s="77"/>
    </row>
    <row r="181" customFormat="false" ht="15" hidden="false" customHeight="true" outlineLevel="0" collapsed="false">
      <c r="A181" s="77" t="n">
        <v>165</v>
      </c>
      <c r="B181" s="74"/>
      <c r="C181" s="74"/>
      <c r="D181" s="74"/>
      <c r="E181" s="74"/>
      <c r="F181" s="74"/>
      <c r="G181" s="74"/>
      <c r="H181" s="76"/>
      <c r="I181" s="76"/>
      <c r="J181" s="74"/>
      <c r="K181" s="76"/>
      <c r="L181" s="76"/>
      <c r="M181" s="76"/>
      <c r="N181" s="76"/>
      <c r="O181" s="77"/>
    </row>
    <row r="182" customFormat="false" ht="15" hidden="false" customHeight="true" outlineLevel="0" collapsed="false">
      <c r="A182" s="77" t="n">
        <v>166</v>
      </c>
      <c r="B182" s="74"/>
      <c r="C182" s="74"/>
      <c r="D182" s="74"/>
      <c r="E182" s="74"/>
      <c r="F182" s="74"/>
      <c r="G182" s="74"/>
      <c r="H182" s="76"/>
      <c r="I182" s="76"/>
      <c r="J182" s="74"/>
      <c r="K182" s="76"/>
      <c r="L182" s="76"/>
      <c r="M182" s="76"/>
      <c r="N182" s="76"/>
      <c r="O182" s="77"/>
    </row>
    <row r="183" customFormat="false" ht="15" hidden="false" customHeight="true" outlineLevel="0" collapsed="false">
      <c r="A183" s="77" t="n">
        <v>167</v>
      </c>
      <c r="B183" s="74"/>
      <c r="C183" s="74"/>
      <c r="D183" s="74"/>
      <c r="E183" s="74"/>
      <c r="F183" s="74"/>
      <c r="G183" s="74"/>
      <c r="H183" s="76"/>
      <c r="I183" s="76"/>
      <c r="J183" s="74"/>
      <c r="K183" s="76"/>
      <c r="L183" s="76"/>
      <c r="M183" s="76"/>
      <c r="N183" s="76"/>
      <c r="O183" s="77"/>
    </row>
    <row r="184" customFormat="false" ht="15" hidden="false" customHeight="true" outlineLevel="0" collapsed="false">
      <c r="A184" s="77" t="n">
        <v>168</v>
      </c>
      <c r="B184" s="74"/>
      <c r="C184" s="74"/>
      <c r="D184" s="74"/>
      <c r="E184" s="74"/>
      <c r="F184" s="74"/>
      <c r="G184" s="74"/>
      <c r="H184" s="76"/>
      <c r="I184" s="76"/>
      <c r="J184" s="74"/>
      <c r="K184" s="76"/>
      <c r="L184" s="76"/>
      <c r="M184" s="76"/>
      <c r="N184" s="76"/>
      <c r="O184" s="77"/>
    </row>
    <row r="185" customFormat="false" ht="15" hidden="false" customHeight="true" outlineLevel="0" collapsed="false">
      <c r="A185" s="77" t="n">
        <v>169</v>
      </c>
      <c r="B185" s="74"/>
      <c r="C185" s="74"/>
      <c r="D185" s="74"/>
      <c r="E185" s="74"/>
      <c r="F185" s="74"/>
      <c r="G185" s="74"/>
      <c r="H185" s="76"/>
      <c r="I185" s="76"/>
      <c r="J185" s="74"/>
      <c r="K185" s="76"/>
      <c r="L185" s="76"/>
      <c r="M185" s="76"/>
      <c r="N185" s="76"/>
      <c r="O185" s="77"/>
    </row>
    <row r="186" customFormat="false" ht="15" hidden="false" customHeight="true" outlineLevel="0" collapsed="false">
      <c r="A186" s="77" t="n">
        <v>170</v>
      </c>
      <c r="B186" s="74"/>
      <c r="C186" s="74"/>
      <c r="D186" s="74"/>
      <c r="E186" s="74"/>
      <c r="F186" s="74"/>
      <c r="G186" s="74"/>
      <c r="H186" s="76"/>
      <c r="I186" s="76"/>
      <c r="J186" s="74"/>
      <c r="K186" s="76"/>
      <c r="L186" s="76"/>
      <c r="M186" s="76"/>
      <c r="N186" s="76"/>
      <c r="O186" s="77"/>
    </row>
    <row r="187" customFormat="false" ht="15" hidden="false" customHeight="true" outlineLevel="0" collapsed="false">
      <c r="A187" s="77" t="n">
        <v>171</v>
      </c>
      <c r="B187" s="74"/>
      <c r="C187" s="74"/>
      <c r="D187" s="74"/>
      <c r="E187" s="74"/>
      <c r="F187" s="74"/>
      <c r="G187" s="74"/>
      <c r="H187" s="76"/>
      <c r="I187" s="76"/>
      <c r="J187" s="74"/>
      <c r="K187" s="76"/>
      <c r="L187" s="76"/>
      <c r="M187" s="76"/>
      <c r="N187" s="76"/>
      <c r="O187" s="77"/>
    </row>
    <row r="188" customFormat="false" ht="15" hidden="false" customHeight="true" outlineLevel="0" collapsed="false">
      <c r="A188" s="77" t="n">
        <v>172</v>
      </c>
      <c r="B188" s="74"/>
      <c r="C188" s="74"/>
      <c r="D188" s="74"/>
      <c r="E188" s="74"/>
      <c r="F188" s="74"/>
      <c r="G188" s="74"/>
      <c r="H188" s="76"/>
      <c r="I188" s="76"/>
      <c r="J188" s="74"/>
      <c r="K188" s="76"/>
      <c r="L188" s="76"/>
      <c r="M188" s="76"/>
      <c r="N188" s="76"/>
      <c r="O188" s="77"/>
    </row>
    <row r="189" customFormat="false" ht="15" hidden="false" customHeight="true" outlineLevel="0" collapsed="false">
      <c r="A189" s="77" t="n">
        <v>173</v>
      </c>
      <c r="B189" s="74"/>
      <c r="C189" s="74"/>
      <c r="D189" s="74"/>
      <c r="E189" s="74"/>
      <c r="F189" s="74"/>
      <c r="G189" s="74"/>
      <c r="H189" s="76"/>
      <c r="I189" s="76"/>
      <c r="J189" s="74"/>
      <c r="K189" s="76"/>
      <c r="L189" s="76"/>
      <c r="M189" s="76"/>
      <c r="N189" s="76"/>
      <c r="O189" s="77"/>
    </row>
    <row r="190" customFormat="false" ht="15" hidden="false" customHeight="true" outlineLevel="0" collapsed="false">
      <c r="A190" s="77" t="n">
        <v>174</v>
      </c>
      <c r="B190" s="74"/>
      <c r="C190" s="74"/>
      <c r="D190" s="74"/>
      <c r="E190" s="74"/>
      <c r="F190" s="74"/>
      <c r="G190" s="74"/>
      <c r="H190" s="76"/>
      <c r="I190" s="76"/>
      <c r="J190" s="74"/>
      <c r="K190" s="76"/>
      <c r="L190" s="76"/>
      <c r="M190" s="76"/>
      <c r="N190" s="76"/>
      <c r="O190" s="77"/>
    </row>
    <row r="191" customFormat="false" ht="15" hidden="false" customHeight="true" outlineLevel="0" collapsed="false">
      <c r="A191" s="77" t="n">
        <v>175</v>
      </c>
      <c r="B191" s="74"/>
      <c r="C191" s="74"/>
      <c r="D191" s="74"/>
      <c r="E191" s="74"/>
      <c r="F191" s="74"/>
      <c r="G191" s="74"/>
      <c r="H191" s="76"/>
      <c r="I191" s="76"/>
      <c r="J191" s="74"/>
      <c r="K191" s="76"/>
      <c r="L191" s="76"/>
      <c r="M191" s="76"/>
      <c r="N191" s="76"/>
      <c r="O191" s="77"/>
    </row>
    <row r="192" customFormat="false" ht="15" hidden="false" customHeight="true" outlineLevel="0" collapsed="false">
      <c r="A192" s="77" t="n">
        <v>176</v>
      </c>
      <c r="B192" s="74"/>
      <c r="C192" s="74"/>
      <c r="D192" s="74"/>
      <c r="E192" s="74"/>
      <c r="F192" s="74"/>
      <c r="G192" s="74"/>
      <c r="H192" s="76"/>
      <c r="I192" s="76"/>
      <c r="J192" s="74"/>
      <c r="K192" s="76"/>
      <c r="L192" s="76"/>
      <c r="M192" s="76"/>
      <c r="N192" s="76"/>
      <c r="O192" s="77"/>
    </row>
    <row r="193" customFormat="false" ht="15" hidden="false" customHeight="true" outlineLevel="0" collapsed="false">
      <c r="A193" s="77" t="n">
        <v>177</v>
      </c>
      <c r="B193" s="74"/>
      <c r="C193" s="74"/>
      <c r="D193" s="74"/>
      <c r="E193" s="74"/>
      <c r="F193" s="74"/>
      <c r="G193" s="74"/>
      <c r="H193" s="76"/>
      <c r="I193" s="76"/>
      <c r="J193" s="74"/>
      <c r="K193" s="76"/>
      <c r="L193" s="76"/>
      <c r="M193" s="76"/>
      <c r="N193" s="76"/>
      <c r="O193" s="77"/>
    </row>
    <row r="194" customFormat="false" ht="15" hidden="false" customHeight="true" outlineLevel="0" collapsed="false">
      <c r="A194" s="77" t="n">
        <v>178</v>
      </c>
      <c r="B194" s="74"/>
      <c r="C194" s="74"/>
      <c r="D194" s="74"/>
      <c r="E194" s="74"/>
      <c r="F194" s="74"/>
      <c r="G194" s="74"/>
      <c r="H194" s="76"/>
      <c r="I194" s="76"/>
      <c r="J194" s="74"/>
      <c r="K194" s="76"/>
      <c r="L194" s="76"/>
      <c r="M194" s="76"/>
      <c r="N194" s="76"/>
      <c r="O194" s="77"/>
    </row>
    <row r="195" customFormat="false" ht="15" hidden="false" customHeight="true" outlineLevel="0" collapsed="false">
      <c r="A195" s="77" t="n">
        <v>179</v>
      </c>
      <c r="B195" s="74"/>
      <c r="C195" s="74"/>
      <c r="D195" s="74"/>
      <c r="E195" s="74"/>
      <c r="F195" s="74"/>
      <c r="G195" s="74"/>
      <c r="H195" s="76"/>
      <c r="I195" s="76"/>
      <c r="J195" s="74"/>
      <c r="K195" s="76"/>
      <c r="L195" s="76"/>
      <c r="M195" s="76"/>
      <c r="N195" s="76"/>
      <c r="O195" s="77"/>
    </row>
    <row r="196" customFormat="false" ht="15" hidden="false" customHeight="true" outlineLevel="0" collapsed="false">
      <c r="A196" s="77" t="n">
        <v>180</v>
      </c>
      <c r="B196" s="74"/>
      <c r="C196" s="74"/>
      <c r="D196" s="74"/>
      <c r="E196" s="74"/>
      <c r="F196" s="74"/>
      <c r="G196" s="74"/>
      <c r="H196" s="76"/>
      <c r="I196" s="76"/>
      <c r="J196" s="74"/>
      <c r="K196" s="76"/>
      <c r="L196" s="76"/>
      <c r="M196" s="76"/>
      <c r="N196" s="76"/>
      <c r="O196" s="77"/>
    </row>
    <row r="197" customFormat="false" ht="15" hidden="false" customHeight="true" outlineLevel="0" collapsed="false">
      <c r="A197" s="77" t="n">
        <v>181</v>
      </c>
      <c r="B197" s="74"/>
      <c r="C197" s="74"/>
      <c r="D197" s="74"/>
      <c r="E197" s="74"/>
      <c r="F197" s="74"/>
      <c r="G197" s="74"/>
      <c r="H197" s="76"/>
      <c r="I197" s="76"/>
      <c r="J197" s="74"/>
      <c r="K197" s="76"/>
      <c r="L197" s="76"/>
      <c r="M197" s="76"/>
      <c r="N197" s="76"/>
      <c r="O197" s="77"/>
    </row>
    <row r="198" customFormat="false" ht="15" hidden="false" customHeight="true" outlineLevel="0" collapsed="false">
      <c r="A198" s="77" t="n">
        <v>182</v>
      </c>
      <c r="B198" s="74"/>
      <c r="C198" s="74"/>
      <c r="D198" s="74"/>
      <c r="E198" s="74"/>
      <c r="F198" s="74"/>
      <c r="G198" s="74"/>
      <c r="H198" s="76"/>
      <c r="I198" s="76"/>
      <c r="J198" s="74"/>
      <c r="K198" s="76"/>
      <c r="L198" s="76"/>
      <c r="M198" s="76"/>
      <c r="N198" s="76"/>
      <c r="O198" s="77"/>
    </row>
    <row r="199" customFormat="false" ht="15" hidden="false" customHeight="true" outlineLevel="0" collapsed="false">
      <c r="A199" s="77" t="n">
        <v>183</v>
      </c>
      <c r="B199" s="74"/>
      <c r="C199" s="74"/>
      <c r="D199" s="74"/>
      <c r="E199" s="74"/>
      <c r="F199" s="74"/>
      <c r="G199" s="74"/>
      <c r="H199" s="76"/>
      <c r="I199" s="76"/>
      <c r="J199" s="74"/>
      <c r="K199" s="76"/>
      <c r="L199" s="76"/>
      <c r="M199" s="76"/>
      <c r="N199" s="76"/>
      <c r="O199" s="77"/>
    </row>
    <row r="200" customFormat="false" ht="15" hidden="false" customHeight="true" outlineLevel="0" collapsed="false">
      <c r="A200" s="77" t="n">
        <v>184</v>
      </c>
      <c r="B200" s="74"/>
      <c r="C200" s="74"/>
      <c r="D200" s="74"/>
      <c r="E200" s="74"/>
      <c r="F200" s="74"/>
      <c r="G200" s="74"/>
      <c r="H200" s="76"/>
      <c r="I200" s="76"/>
      <c r="J200" s="74"/>
      <c r="K200" s="76"/>
      <c r="L200" s="76"/>
      <c r="M200" s="76"/>
      <c r="N200" s="76"/>
      <c r="O200" s="77"/>
    </row>
    <row r="201" customFormat="false" ht="15" hidden="false" customHeight="true" outlineLevel="0" collapsed="false">
      <c r="A201" s="77" t="n">
        <v>185</v>
      </c>
      <c r="B201" s="74"/>
      <c r="C201" s="74"/>
      <c r="D201" s="74"/>
      <c r="E201" s="74"/>
      <c r="F201" s="74"/>
      <c r="G201" s="74"/>
      <c r="H201" s="76"/>
      <c r="I201" s="76"/>
      <c r="J201" s="74"/>
      <c r="K201" s="76"/>
      <c r="L201" s="76"/>
      <c r="M201" s="76"/>
      <c r="N201" s="76"/>
      <c r="O201" s="77"/>
    </row>
    <row r="202" customFormat="false" ht="15" hidden="false" customHeight="true" outlineLevel="0" collapsed="false">
      <c r="A202" s="77" t="n">
        <v>186</v>
      </c>
      <c r="B202" s="74"/>
      <c r="C202" s="74"/>
      <c r="D202" s="74"/>
      <c r="E202" s="74"/>
      <c r="F202" s="74"/>
      <c r="G202" s="74"/>
      <c r="H202" s="76"/>
      <c r="I202" s="76"/>
      <c r="J202" s="74"/>
      <c r="K202" s="76"/>
      <c r="L202" s="76"/>
      <c r="M202" s="76"/>
      <c r="N202" s="76"/>
      <c r="O202" s="77"/>
    </row>
    <row r="203" customFormat="false" ht="15" hidden="false" customHeight="true" outlineLevel="0" collapsed="false">
      <c r="A203" s="77" t="n">
        <v>187</v>
      </c>
      <c r="B203" s="74"/>
      <c r="C203" s="74"/>
      <c r="D203" s="74"/>
      <c r="E203" s="74"/>
      <c r="F203" s="74"/>
      <c r="G203" s="74"/>
      <c r="H203" s="76"/>
      <c r="I203" s="76"/>
      <c r="J203" s="74"/>
      <c r="K203" s="76"/>
      <c r="L203" s="76"/>
      <c r="M203" s="76"/>
      <c r="N203" s="76"/>
      <c r="O203" s="77"/>
    </row>
    <row r="204" customFormat="false" ht="15" hidden="false" customHeight="true" outlineLevel="0" collapsed="false">
      <c r="A204" s="77" t="n">
        <v>188</v>
      </c>
      <c r="B204" s="74"/>
      <c r="C204" s="74"/>
      <c r="D204" s="74"/>
      <c r="E204" s="74"/>
      <c r="F204" s="74"/>
      <c r="G204" s="74"/>
      <c r="H204" s="76"/>
      <c r="I204" s="76"/>
      <c r="J204" s="74"/>
      <c r="K204" s="76"/>
      <c r="L204" s="76"/>
      <c r="M204" s="76"/>
      <c r="N204" s="76"/>
      <c r="O204" s="77"/>
    </row>
    <row r="205" customFormat="false" ht="15" hidden="false" customHeight="true" outlineLevel="0" collapsed="false">
      <c r="A205" s="77" t="n">
        <v>189</v>
      </c>
      <c r="B205" s="74"/>
      <c r="C205" s="74"/>
      <c r="D205" s="74"/>
      <c r="E205" s="74"/>
      <c r="F205" s="74"/>
      <c r="G205" s="74"/>
      <c r="H205" s="76"/>
      <c r="I205" s="76"/>
      <c r="J205" s="74"/>
      <c r="K205" s="76"/>
      <c r="L205" s="76"/>
      <c r="M205" s="76"/>
      <c r="N205" s="76"/>
      <c r="O205" s="77"/>
    </row>
    <row r="206" customFormat="false" ht="15" hidden="false" customHeight="true" outlineLevel="0" collapsed="false">
      <c r="A206" s="77" t="n">
        <v>190</v>
      </c>
      <c r="B206" s="74"/>
      <c r="C206" s="74"/>
      <c r="D206" s="74"/>
      <c r="E206" s="74"/>
      <c r="F206" s="74"/>
      <c r="G206" s="74"/>
      <c r="H206" s="76"/>
      <c r="I206" s="76"/>
      <c r="J206" s="74"/>
      <c r="K206" s="76"/>
      <c r="L206" s="76"/>
      <c r="M206" s="76"/>
      <c r="N206" s="76"/>
      <c r="O206" s="77"/>
    </row>
    <row r="207" customFormat="false" ht="15" hidden="false" customHeight="true" outlineLevel="0" collapsed="false">
      <c r="A207" s="77" t="n">
        <v>191</v>
      </c>
      <c r="B207" s="74"/>
      <c r="C207" s="74"/>
      <c r="D207" s="74"/>
      <c r="E207" s="74"/>
      <c r="F207" s="74"/>
      <c r="G207" s="74"/>
      <c r="H207" s="76"/>
      <c r="I207" s="76"/>
      <c r="J207" s="74"/>
      <c r="K207" s="76"/>
      <c r="L207" s="76"/>
      <c r="M207" s="76"/>
      <c r="N207" s="76"/>
      <c r="O207" s="77"/>
    </row>
    <row r="208" customFormat="false" ht="15" hidden="false" customHeight="true" outlineLevel="0" collapsed="false">
      <c r="A208" s="77" t="n">
        <v>192</v>
      </c>
      <c r="B208" s="74"/>
      <c r="C208" s="74"/>
      <c r="D208" s="74"/>
      <c r="E208" s="74"/>
      <c r="F208" s="74"/>
      <c r="G208" s="74"/>
      <c r="H208" s="76"/>
      <c r="I208" s="76"/>
      <c r="J208" s="74"/>
      <c r="K208" s="76"/>
      <c r="L208" s="76"/>
      <c r="M208" s="76"/>
      <c r="N208" s="76"/>
      <c r="O208" s="77"/>
    </row>
    <row r="209" customFormat="false" ht="15" hidden="false" customHeight="true" outlineLevel="0" collapsed="false">
      <c r="A209" s="77" t="n">
        <v>193</v>
      </c>
      <c r="B209" s="74"/>
      <c r="C209" s="74"/>
      <c r="D209" s="74"/>
      <c r="E209" s="74"/>
      <c r="F209" s="74"/>
      <c r="G209" s="74"/>
      <c r="H209" s="76"/>
      <c r="I209" s="76"/>
      <c r="J209" s="74"/>
      <c r="K209" s="76"/>
      <c r="L209" s="76"/>
      <c r="M209" s="76"/>
      <c r="N209" s="76"/>
      <c r="O209" s="77"/>
    </row>
    <row r="210" customFormat="false" ht="15" hidden="false" customHeight="true" outlineLevel="0" collapsed="false">
      <c r="A210" s="77" t="n">
        <v>194</v>
      </c>
      <c r="B210" s="74"/>
      <c r="C210" s="74"/>
      <c r="D210" s="74"/>
      <c r="E210" s="74"/>
      <c r="F210" s="74"/>
      <c r="G210" s="74"/>
      <c r="H210" s="76"/>
      <c r="I210" s="76"/>
      <c r="J210" s="74"/>
      <c r="K210" s="76"/>
      <c r="L210" s="76"/>
      <c r="M210" s="76"/>
      <c r="N210" s="76"/>
      <c r="O210" s="77"/>
    </row>
    <row r="211" customFormat="false" ht="15" hidden="false" customHeight="true" outlineLevel="0" collapsed="false">
      <c r="A211" s="77" t="n">
        <v>195</v>
      </c>
      <c r="B211" s="74"/>
      <c r="C211" s="74"/>
      <c r="D211" s="74"/>
      <c r="E211" s="74"/>
      <c r="F211" s="74"/>
      <c r="G211" s="74"/>
      <c r="H211" s="76"/>
      <c r="I211" s="76"/>
      <c r="J211" s="74"/>
      <c r="K211" s="76"/>
      <c r="L211" s="76"/>
      <c r="M211" s="76"/>
      <c r="N211" s="76"/>
      <c r="O211" s="77"/>
    </row>
    <row r="212" customFormat="false" ht="15" hidden="false" customHeight="true" outlineLevel="0" collapsed="false">
      <c r="A212" s="77" t="n">
        <v>196</v>
      </c>
      <c r="B212" s="74"/>
      <c r="C212" s="74"/>
      <c r="D212" s="74"/>
      <c r="E212" s="74"/>
      <c r="F212" s="74"/>
      <c r="G212" s="74"/>
      <c r="H212" s="76"/>
      <c r="I212" s="76"/>
      <c r="J212" s="74"/>
      <c r="K212" s="76"/>
      <c r="L212" s="76"/>
      <c r="M212" s="76"/>
      <c r="N212" s="76"/>
      <c r="O212" s="77"/>
    </row>
    <row r="213" customFormat="false" ht="15" hidden="false" customHeight="true" outlineLevel="0" collapsed="false">
      <c r="A213" s="77" t="n">
        <v>197</v>
      </c>
      <c r="B213" s="74"/>
      <c r="C213" s="74"/>
      <c r="D213" s="74"/>
      <c r="E213" s="74"/>
      <c r="F213" s="74"/>
      <c r="G213" s="74"/>
      <c r="H213" s="76"/>
      <c r="I213" s="76"/>
      <c r="J213" s="74"/>
      <c r="K213" s="76"/>
      <c r="L213" s="76"/>
      <c r="M213" s="76"/>
      <c r="N213" s="76"/>
      <c r="O213" s="77"/>
    </row>
    <row r="214" customFormat="false" ht="15" hidden="false" customHeight="true" outlineLevel="0" collapsed="false">
      <c r="A214" s="77" t="n">
        <v>198</v>
      </c>
      <c r="B214" s="74"/>
      <c r="C214" s="74"/>
      <c r="D214" s="74"/>
      <c r="E214" s="74"/>
      <c r="F214" s="74"/>
      <c r="G214" s="74"/>
      <c r="H214" s="76"/>
      <c r="I214" s="76"/>
      <c r="J214" s="74"/>
      <c r="K214" s="76"/>
      <c r="L214" s="76"/>
      <c r="M214" s="76"/>
      <c r="N214" s="76"/>
      <c r="O214" s="77"/>
    </row>
    <row r="215" customFormat="false" ht="15" hidden="false" customHeight="true" outlineLevel="0" collapsed="false">
      <c r="A215" s="77" t="n">
        <v>199</v>
      </c>
      <c r="B215" s="74"/>
      <c r="C215" s="74"/>
      <c r="D215" s="74"/>
      <c r="E215" s="74"/>
      <c r="F215" s="74"/>
      <c r="G215" s="74"/>
      <c r="H215" s="76"/>
      <c r="I215" s="76"/>
      <c r="J215" s="74"/>
      <c r="K215" s="76"/>
      <c r="L215" s="76"/>
      <c r="M215" s="76"/>
      <c r="N215" s="76"/>
      <c r="O215" s="77"/>
    </row>
    <row r="216" customFormat="false" ht="15" hidden="false" customHeight="true" outlineLevel="0" collapsed="false">
      <c r="A216" s="77" t="n">
        <v>200</v>
      </c>
      <c r="B216" s="74"/>
      <c r="C216" s="74"/>
      <c r="D216" s="74"/>
      <c r="E216" s="74"/>
      <c r="F216" s="74"/>
      <c r="G216" s="74"/>
      <c r="H216" s="76"/>
      <c r="I216" s="76"/>
      <c r="J216" s="74"/>
      <c r="K216" s="76"/>
      <c r="L216" s="76"/>
      <c r="M216" s="76"/>
      <c r="N216" s="76"/>
      <c r="O216" s="77"/>
    </row>
    <row r="217" customFormat="false" ht="15" hidden="false" customHeight="true" outlineLevel="0" collapsed="false">
      <c r="A217" s="77" t="n">
        <v>201</v>
      </c>
      <c r="B217" s="74"/>
      <c r="C217" s="74"/>
      <c r="D217" s="74"/>
      <c r="E217" s="74"/>
      <c r="F217" s="74"/>
      <c r="G217" s="74"/>
      <c r="H217" s="76"/>
      <c r="I217" s="76"/>
      <c r="J217" s="74"/>
      <c r="K217" s="76"/>
      <c r="L217" s="76"/>
      <c r="M217" s="76"/>
      <c r="N217" s="76"/>
      <c r="O217" s="77"/>
    </row>
    <row r="218" customFormat="false" ht="15" hidden="false" customHeight="true" outlineLevel="0" collapsed="false">
      <c r="A218" s="77" t="n">
        <v>202</v>
      </c>
      <c r="B218" s="74"/>
      <c r="C218" s="74"/>
      <c r="D218" s="74"/>
      <c r="E218" s="74"/>
      <c r="F218" s="74"/>
      <c r="G218" s="74"/>
      <c r="H218" s="76"/>
      <c r="I218" s="76"/>
      <c r="J218" s="74"/>
      <c r="K218" s="76"/>
      <c r="L218" s="76"/>
      <c r="M218" s="76"/>
      <c r="N218" s="76"/>
      <c r="O218" s="77"/>
    </row>
    <row r="219" customFormat="false" ht="15" hidden="false" customHeight="true" outlineLevel="0" collapsed="false">
      <c r="A219" s="77" t="n">
        <v>203</v>
      </c>
      <c r="B219" s="74"/>
      <c r="C219" s="74"/>
      <c r="D219" s="74"/>
      <c r="E219" s="74"/>
      <c r="F219" s="74"/>
      <c r="G219" s="74"/>
      <c r="H219" s="76"/>
      <c r="I219" s="76"/>
      <c r="J219" s="74"/>
      <c r="K219" s="76"/>
      <c r="L219" s="76"/>
      <c r="M219" s="76"/>
      <c r="N219" s="76"/>
      <c r="O219" s="77"/>
    </row>
    <row r="220" customFormat="false" ht="15" hidden="false" customHeight="true" outlineLevel="0" collapsed="false">
      <c r="A220" s="77" t="n">
        <v>204</v>
      </c>
      <c r="B220" s="74"/>
      <c r="C220" s="74"/>
      <c r="D220" s="74"/>
      <c r="E220" s="74"/>
      <c r="F220" s="74"/>
      <c r="G220" s="74"/>
      <c r="H220" s="76"/>
      <c r="I220" s="76"/>
      <c r="J220" s="74"/>
      <c r="K220" s="76"/>
      <c r="L220" s="76"/>
      <c r="M220" s="76"/>
      <c r="N220" s="76"/>
      <c r="O220" s="77"/>
    </row>
    <row r="221" customFormat="false" ht="15" hidden="false" customHeight="true" outlineLevel="0" collapsed="false">
      <c r="A221" s="77" t="n">
        <v>205</v>
      </c>
      <c r="B221" s="74"/>
      <c r="C221" s="74"/>
      <c r="D221" s="74"/>
      <c r="E221" s="74"/>
      <c r="F221" s="74"/>
      <c r="G221" s="74"/>
      <c r="H221" s="76"/>
      <c r="I221" s="76"/>
      <c r="J221" s="74"/>
      <c r="K221" s="76"/>
      <c r="L221" s="76"/>
      <c r="M221" s="76"/>
      <c r="N221" s="76"/>
      <c r="O221" s="77"/>
    </row>
    <row r="222" customFormat="false" ht="15" hidden="false" customHeight="true" outlineLevel="0" collapsed="false">
      <c r="A222" s="77" t="n">
        <v>206</v>
      </c>
      <c r="B222" s="74"/>
      <c r="C222" s="74"/>
      <c r="D222" s="74"/>
      <c r="E222" s="74"/>
      <c r="F222" s="74"/>
      <c r="G222" s="74"/>
      <c r="H222" s="76"/>
      <c r="I222" s="76"/>
      <c r="J222" s="74"/>
      <c r="K222" s="76"/>
      <c r="L222" s="76"/>
      <c r="M222" s="76"/>
      <c r="N222" s="76"/>
      <c r="O222" s="77"/>
    </row>
    <row r="223" customFormat="false" ht="15" hidden="false" customHeight="true" outlineLevel="0" collapsed="false">
      <c r="A223" s="77" t="n">
        <v>207</v>
      </c>
      <c r="B223" s="74"/>
      <c r="C223" s="74"/>
      <c r="D223" s="74"/>
      <c r="E223" s="74"/>
      <c r="F223" s="74"/>
      <c r="G223" s="74"/>
      <c r="H223" s="76"/>
      <c r="I223" s="76"/>
      <c r="J223" s="74"/>
      <c r="K223" s="76"/>
      <c r="L223" s="76"/>
      <c r="M223" s="76"/>
      <c r="N223" s="76"/>
      <c r="O223" s="77"/>
    </row>
    <row r="224" customFormat="false" ht="15" hidden="false" customHeight="true" outlineLevel="0" collapsed="false">
      <c r="A224" s="77" t="n">
        <v>208</v>
      </c>
      <c r="B224" s="74"/>
      <c r="C224" s="74"/>
      <c r="D224" s="74"/>
      <c r="E224" s="74"/>
      <c r="F224" s="74"/>
      <c r="G224" s="74"/>
      <c r="H224" s="76"/>
      <c r="I224" s="76"/>
      <c r="J224" s="74"/>
      <c r="K224" s="76"/>
      <c r="L224" s="76"/>
      <c r="M224" s="76"/>
      <c r="N224" s="76"/>
      <c r="O224" s="77"/>
    </row>
    <row r="225" customFormat="false" ht="15" hidden="false" customHeight="true" outlineLevel="0" collapsed="false">
      <c r="A225" s="77" t="n">
        <v>209</v>
      </c>
      <c r="B225" s="74"/>
      <c r="C225" s="74"/>
      <c r="D225" s="74"/>
      <c r="E225" s="74"/>
      <c r="F225" s="74"/>
      <c r="G225" s="74"/>
      <c r="H225" s="76"/>
      <c r="I225" s="76"/>
      <c r="J225" s="74"/>
      <c r="K225" s="76"/>
      <c r="L225" s="76"/>
      <c r="M225" s="76"/>
      <c r="N225" s="76"/>
      <c r="O225" s="77"/>
    </row>
    <row r="226" customFormat="false" ht="15" hidden="false" customHeight="true" outlineLevel="0" collapsed="false">
      <c r="A226" s="77" t="n">
        <v>210</v>
      </c>
      <c r="B226" s="74"/>
      <c r="C226" s="74"/>
      <c r="D226" s="74"/>
      <c r="E226" s="74"/>
      <c r="F226" s="74"/>
      <c r="G226" s="74"/>
      <c r="H226" s="76"/>
      <c r="I226" s="76"/>
      <c r="J226" s="74"/>
      <c r="K226" s="76"/>
      <c r="L226" s="76"/>
      <c r="M226" s="76"/>
      <c r="N226" s="76"/>
      <c r="O226" s="77"/>
    </row>
    <row r="227" customFormat="false" ht="15" hidden="false" customHeight="true" outlineLevel="0" collapsed="false">
      <c r="A227" s="77" t="n">
        <v>211</v>
      </c>
      <c r="B227" s="74"/>
      <c r="C227" s="74"/>
      <c r="D227" s="74"/>
      <c r="E227" s="74"/>
      <c r="F227" s="74"/>
      <c r="G227" s="74"/>
      <c r="H227" s="76"/>
      <c r="I227" s="76"/>
      <c r="J227" s="74"/>
      <c r="K227" s="76"/>
      <c r="L227" s="76"/>
      <c r="M227" s="76"/>
      <c r="N227" s="76"/>
      <c r="O227" s="77"/>
    </row>
    <row r="228" customFormat="false" ht="15" hidden="false" customHeight="true" outlineLevel="0" collapsed="false">
      <c r="A228" s="77" t="n">
        <v>212</v>
      </c>
      <c r="B228" s="74"/>
      <c r="C228" s="74"/>
      <c r="D228" s="74"/>
      <c r="E228" s="74"/>
      <c r="F228" s="74"/>
      <c r="G228" s="74"/>
      <c r="H228" s="76"/>
      <c r="I228" s="76"/>
      <c r="J228" s="74"/>
      <c r="K228" s="76"/>
      <c r="L228" s="76"/>
      <c r="M228" s="76"/>
      <c r="N228" s="76"/>
      <c r="O228" s="77"/>
    </row>
    <row r="229" customFormat="false" ht="15" hidden="false" customHeight="true" outlineLevel="0" collapsed="false">
      <c r="A229" s="77" t="n">
        <v>213</v>
      </c>
      <c r="B229" s="74"/>
      <c r="C229" s="74"/>
      <c r="D229" s="74"/>
      <c r="E229" s="74"/>
      <c r="F229" s="74"/>
      <c r="G229" s="74"/>
      <c r="H229" s="76"/>
      <c r="I229" s="76"/>
      <c r="J229" s="74"/>
      <c r="K229" s="76"/>
      <c r="L229" s="76"/>
      <c r="M229" s="76"/>
      <c r="N229" s="76"/>
      <c r="O229" s="77"/>
    </row>
    <row r="230" customFormat="false" ht="15" hidden="false" customHeight="true" outlineLevel="0" collapsed="false">
      <c r="A230" s="77" t="n">
        <v>214</v>
      </c>
      <c r="B230" s="74"/>
      <c r="C230" s="74"/>
      <c r="D230" s="74"/>
      <c r="E230" s="74"/>
      <c r="F230" s="74"/>
      <c r="G230" s="74"/>
      <c r="H230" s="76"/>
      <c r="I230" s="76"/>
      <c r="J230" s="74"/>
      <c r="K230" s="76"/>
      <c r="L230" s="76"/>
      <c r="M230" s="76"/>
      <c r="N230" s="76"/>
      <c r="O230" s="77"/>
    </row>
    <row r="231" customFormat="false" ht="15" hidden="false" customHeight="true" outlineLevel="0" collapsed="false">
      <c r="A231" s="77" t="n">
        <v>215</v>
      </c>
      <c r="B231" s="74"/>
      <c r="C231" s="74"/>
      <c r="D231" s="74"/>
      <c r="E231" s="74"/>
      <c r="F231" s="74"/>
      <c r="G231" s="74"/>
      <c r="H231" s="76"/>
      <c r="I231" s="76"/>
      <c r="J231" s="74"/>
      <c r="K231" s="76"/>
      <c r="L231" s="76"/>
      <c r="M231" s="76"/>
      <c r="N231" s="76"/>
      <c r="O231" s="77"/>
    </row>
    <row r="232" customFormat="false" ht="15" hidden="false" customHeight="true" outlineLevel="0" collapsed="false">
      <c r="A232" s="77" t="n">
        <v>216</v>
      </c>
      <c r="B232" s="74"/>
      <c r="C232" s="74"/>
      <c r="D232" s="74"/>
      <c r="E232" s="74"/>
      <c r="F232" s="74"/>
      <c r="G232" s="74"/>
      <c r="H232" s="76"/>
      <c r="I232" s="76"/>
      <c r="J232" s="74"/>
      <c r="K232" s="76"/>
      <c r="L232" s="76"/>
      <c r="M232" s="76"/>
      <c r="N232" s="76"/>
      <c r="O232" s="77"/>
    </row>
    <row r="233" customFormat="false" ht="15" hidden="false" customHeight="true" outlineLevel="0" collapsed="false">
      <c r="A233" s="77" t="n">
        <v>217</v>
      </c>
      <c r="B233" s="74"/>
      <c r="C233" s="74"/>
      <c r="D233" s="74"/>
      <c r="E233" s="74"/>
      <c r="F233" s="74"/>
      <c r="G233" s="74"/>
      <c r="H233" s="76"/>
      <c r="I233" s="76"/>
      <c r="J233" s="74"/>
      <c r="K233" s="76"/>
      <c r="L233" s="76"/>
      <c r="M233" s="76"/>
      <c r="N233" s="76"/>
      <c r="O233" s="77"/>
    </row>
    <row r="234" customFormat="false" ht="15" hidden="false" customHeight="true" outlineLevel="0" collapsed="false">
      <c r="A234" s="77" t="n">
        <v>218</v>
      </c>
      <c r="B234" s="74"/>
      <c r="C234" s="74"/>
      <c r="D234" s="74"/>
      <c r="E234" s="74"/>
      <c r="F234" s="74"/>
      <c r="G234" s="74"/>
      <c r="H234" s="76"/>
      <c r="I234" s="76"/>
      <c r="J234" s="74"/>
      <c r="K234" s="76"/>
      <c r="L234" s="76"/>
      <c r="M234" s="76"/>
      <c r="N234" s="76"/>
      <c r="O234" s="77"/>
    </row>
    <row r="235" customFormat="false" ht="15" hidden="false" customHeight="true" outlineLevel="0" collapsed="false">
      <c r="A235" s="77" t="n">
        <v>219</v>
      </c>
      <c r="B235" s="74"/>
      <c r="C235" s="74"/>
      <c r="D235" s="74"/>
      <c r="E235" s="74"/>
      <c r="F235" s="74"/>
      <c r="G235" s="74"/>
      <c r="H235" s="76"/>
      <c r="I235" s="76"/>
      <c r="J235" s="74"/>
      <c r="K235" s="76"/>
      <c r="L235" s="76"/>
      <c r="M235" s="76"/>
      <c r="N235" s="76"/>
      <c r="O235" s="77"/>
    </row>
    <row r="236" customFormat="false" ht="15" hidden="false" customHeight="true" outlineLevel="0" collapsed="false">
      <c r="A236" s="77" t="n">
        <v>220</v>
      </c>
      <c r="B236" s="74"/>
      <c r="C236" s="74"/>
      <c r="D236" s="74"/>
      <c r="E236" s="74"/>
      <c r="F236" s="74"/>
      <c r="G236" s="74"/>
      <c r="H236" s="76"/>
      <c r="I236" s="76"/>
      <c r="J236" s="74"/>
      <c r="K236" s="76"/>
      <c r="L236" s="76"/>
      <c r="M236" s="76"/>
      <c r="N236" s="76"/>
      <c r="O236" s="77"/>
    </row>
    <row r="237" customFormat="false" ht="15" hidden="false" customHeight="true" outlineLevel="0" collapsed="false">
      <c r="A237" s="77" t="n">
        <v>221</v>
      </c>
      <c r="B237" s="74"/>
      <c r="C237" s="74"/>
      <c r="D237" s="74"/>
      <c r="E237" s="74"/>
      <c r="F237" s="74"/>
      <c r="G237" s="74"/>
      <c r="H237" s="76"/>
      <c r="I237" s="76"/>
      <c r="J237" s="74"/>
      <c r="K237" s="76"/>
      <c r="L237" s="76"/>
      <c r="M237" s="76"/>
      <c r="N237" s="76"/>
      <c r="O237" s="77"/>
    </row>
    <row r="238" customFormat="false" ht="15" hidden="false" customHeight="true" outlineLevel="0" collapsed="false">
      <c r="A238" s="77" t="n">
        <v>222</v>
      </c>
      <c r="B238" s="74"/>
      <c r="C238" s="74"/>
      <c r="D238" s="74"/>
      <c r="E238" s="74"/>
      <c r="F238" s="74"/>
      <c r="G238" s="74"/>
      <c r="H238" s="76"/>
      <c r="I238" s="76"/>
      <c r="J238" s="74"/>
      <c r="K238" s="76"/>
      <c r="L238" s="76"/>
      <c r="M238" s="76"/>
      <c r="N238" s="76"/>
      <c r="O238" s="77"/>
    </row>
    <row r="239" customFormat="false" ht="15" hidden="false" customHeight="true" outlineLevel="0" collapsed="false">
      <c r="A239" s="77" t="n">
        <v>223</v>
      </c>
      <c r="B239" s="74"/>
      <c r="C239" s="74"/>
      <c r="D239" s="74"/>
      <c r="E239" s="74"/>
      <c r="F239" s="74"/>
      <c r="G239" s="74"/>
      <c r="H239" s="76"/>
      <c r="I239" s="76"/>
      <c r="J239" s="74"/>
      <c r="K239" s="76"/>
      <c r="L239" s="76"/>
      <c r="M239" s="76"/>
      <c r="N239" s="76"/>
      <c r="O239" s="77"/>
    </row>
    <row r="240" customFormat="false" ht="15" hidden="false" customHeight="true" outlineLevel="0" collapsed="false">
      <c r="A240" s="77" t="n">
        <v>224</v>
      </c>
      <c r="B240" s="74"/>
      <c r="C240" s="74"/>
      <c r="D240" s="74"/>
      <c r="E240" s="74"/>
      <c r="F240" s="74"/>
      <c r="G240" s="74"/>
      <c r="H240" s="76"/>
      <c r="I240" s="76"/>
      <c r="J240" s="74"/>
      <c r="K240" s="76"/>
      <c r="L240" s="76"/>
      <c r="M240" s="76"/>
      <c r="N240" s="76"/>
      <c r="O240" s="77"/>
    </row>
    <row r="241" customFormat="false" ht="15" hidden="false" customHeight="true" outlineLevel="0" collapsed="false">
      <c r="A241" s="77" t="n">
        <v>225</v>
      </c>
      <c r="B241" s="74"/>
      <c r="C241" s="74"/>
      <c r="D241" s="74"/>
      <c r="E241" s="74"/>
      <c r="F241" s="74"/>
      <c r="G241" s="74"/>
      <c r="H241" s="76"/>
      <c r="I241" s="76"/>
      <c r="J241" s="74"/>
      <c r="K241" s="76"/>
      <c r="L241" s="76"/>
      <c r="M241" s="76"/>
      <c r="N241" s="76"/>
      <c r="O241" s="77"/>
    </row>
    <row r="242" customFormat="false" ht="15" hidden="false" customHeight="true" outlineLevel="0" collapsed="false">
      <c r="A242" s="77" t="n">
        <v>226</v>
      </c>
      <c r="B242" s="74"/>
      <c r="C242" s="74"/>
      <c r="D242" s="74"/>
      <c r="E242" s="74"/>
      <c r="F242" s="74"/>
      <c r="G242" s="74"/>
      <c r="H242" s="76"/>
      <c r="I242" s="76"/>
      <c r="J242" s="74"/>
      <c r="K242" s="76"/>
      <c r="L242" s="76"/>
      <c r="M242" s="76"/>
      <c r="N242" s="76"/>
      <c r="O242" s="77"/>
    </row>
    <row r="243" customFormat="false" ht="15" hidden="false" customHeight="true" outlineLevel="0" collapsed="false">
      <c r="A243" s="77" t="n">
        <v>227</v>
      </c>
      <c r="B243" s="74"/>
      <c r="C243" s="74"/>
      <c r="D243" s="74"/>
      <c r="E243" s="74"/>
      <c r="F243" s="74"/>
      <c r="G243" s="74"/>
      <c r="H243" s="76"/>
      <c r="I243" s="76"/>
      <c r="J243" s="74"/>
      <c r="K243" s="76"/>
      <c r="L243" s="76"/>
      <c r="M243" s="76"/>
      <c r="N243" s="76"/>
      <c r="O243" s="77"/>
    </row>
    <row r="244" customFormat="false" ht="15" hidden="false" customHeight="true" outlineLevel="0" collapsed="false">
      <c r="A244" s="77" t="n">
        <v>228</v>
      </c>
      <c r="B244" s="74"/>
      <c r="C244" s="74"/>
      <c r="D244" s="74"/>
      <c r="E244" s="74"/>
      <c r="F244" s="74"/>
      <c r="G244" s="74"/>
      <c r="H244" s="76"/>
      <c r="I244" s="76"/>
      <c r="J244" s="74"/>
      <c r="K244" s="76"/>
      <c r="L244" s="76"/>
      <c r="M244" s="76"/>
      <c r="N244" s="76"/>
      <c r="O244" s="77"/>
    </row>
    <row r="245" customFormat="false" ht="15" hidden="false" customHeight="true" outlineLevel="0" collapsed="false">
      <c r="A245" s="77" t="n">
        <v>229</v>
      </c>
      <c r="B245" s="74"/>
      <c r="C245" s="74"/>
      <c r="D245" s="74"/>
      <c r="E245" s="74"/>
      <c r="F245" s="74"/>
      <c r="G245" s="74"/>
      <c r="H245" s="76"/>
      <c r="I245" s="76"/>
      <c r="J245" s="74"/>
      <c r="K245" s="76"/>
      <c r="L245" s="76"/>
      <c r="M245" s="76"/>
      <c r="N245" s="76"/>
      <c r="O245" s="77"/>
    </row>
    <row r="246" customFormat="false" ht="15" hidden="false" customHeight="true" outlineLevel="0" collapsed="false">
      <c r="A246" s="77" t="n">
        <v>230</v>
      </c>
      <c r="B246" s="74"/>
      <c r="C246" s="74"/>
      <c r="D246" s="74"/>
      <c r="E246" s="74"/>
      <c r="F246" s="74"/>
      <c r="G246" s="74"/>
      <c r="H246" s="76"/>
      <c r="I246" s="76"/>
      <c r="J246" s="74"/>
      <c r="K246" s="76"/>
      <c r="L246" s="76"/>
      <c r="M246" s="76"/>
      <c r="N246" s="76"/>
      <c r="O246" s="77"/>
    </row>
    <row r="247" customFormat="false" ht="15" hidden="false" customHeight="true" outlineLevel="0" collapsed="false">
      <c r="A247" s="77" t="n">
        <v>231</v>
      </c>
      <c r="B247" s="74"/>
      <c r="C247" s="74"/>
      <c r="D247" s="74"/>
      <c r="E247" s="74"/>
      <c r="F247" s="74"/>
      <c r="G247" s="74"/>
      <c r="H247" s="76"/>
      <c r="I247" s="76"/>
      <c r="J247" s="74"/>
      <c r="K247" s="76"/>
      <c r="L247" s="76"/>
      <c r="M247" s="76"/>
      <c r="N247" s="76"/>
      <c r="O247" s="77"/>
    </row>
    <row r="248" customFormat="false" ht="15" hidden="false" customHeight="true" outlineLevel="0" collapsed="false">
      <c r="A248" s="77" t="n">
        <v>232</v>
      </c>
      <c r="B248" s="74"/>
      <c r="C248" s="74"/>
      <c r="D248" s="74"/>
      <c r="E248" s="74"/>
      <c r="F248" s="74"/>
      <c r="G248" s="74"/>
      <c r="H248" s="76"/>
      <c r="I248" s="76"/>
      <c r="J248" s="74"/>
      <c r="K248" s="76"/>
      <c r="L248" s="76"/>
      <c r="M248" s="76"/>
      <c r="N248" s="76"/>
      <c r="O248" s="77"/>
    </row>
    <row r="249" customFormat="false" ht="15" hidden="false" customHeight="true" outlineLevel="0" collapsed="false">
      <c r="A249" s="77" t="n">
        <v>233</v>
      </c>
      <c r="B249" s="74"/>
      <c r="C249" s="74"/>
      <c r="D249" s="74"/>
      <c r="E249" s="74"/>
      <c r="F249" s="74"/>
      <c r="G249" s="74"/>
      <c r="H249" s="76"/>
      <c r="I249" s="76"/>
      <c r="J249" s="74"/>
      <c r="K249" s="76"/>
      <c r="L249" s="76"/>
      <c r="M249" s="76"/>
      <c r="N249" s="76"/>
      <c r="O249" s="77"/>
    </row>
    <row r="250" customFormat="false" ht="15" hidden="false" customHeight="true" outlineLevel="0" collapsed="false">
      <c r="A250" s="77" t="n">
        <v>234</v>
      </c>
      <c r="B250" s="74"/>
      <c r="C250" s="74"/>
      <c r="D250" s="74"/>
      <c r="E250" s="74"/>
      <c r="F250" s="74"/>
      <c r="G250" s="74"/>
      <c r="H250" s="76"/>
      <c r="I250" s="76"/>
      <c r="J250" s="74"/>
      <c r="K250" s="76"/>
      <c r="L250" s="76"/>
      <c r="M250" s="76"/>
      <c r="N250" s="76"/>
      <c r="O250" s="77"/>
    </row>
    <row r="251" customFormat="false" ht="15" hidden="false" customHeight="true" outlineLevel="0" collapsed="false">
      <c r="A251" s="77" t="n">
        <v>235</v>
      </c>
      <c r="B251" s="74"/>
      <c r="C251" s="74"/>
      <c r="D251" s="74"/>
      <c r="E251" s="74"/>
      <c r="F251" s="74"/>
      <c r="G251" s="74"/>
      <c r="H251" s="76"/>
      <c r="I251" s="76"/>
      <c r="J251" s="74"/>
      <c r="K251" s="76"/>
      <c r="L251" s="76"/>
      <c r="M251" s="76"/>
      <c r="N251" s="76"/>
      <c r="O251" s="77"/>
    </row>
    <row r="252" customFormat="false" ht="15" hidden="false" customHeight="true" outlineLevel="0" collapsed="false">
      <c r="A252" s="77" t="n">
        <v>236</v>
      </c>
      <c r="B252" s="74"/>
      <c r="C252" s="74"/>
      <c r="D252" s="74"/>
      <c r="E252" s="74"/>
      <c r="F252" s="74"/>
      <c r="G252" s="74"/>
      <c r="H252" s="76"/>
      <c r="I252" s="76"/>
      <c r="J252" s="74"/>
      <c r="K252" s="76"/>
      <c r="L252" s="76"/>
      <c r="M252" s="76"/>
      <c r="N252" s="76"/>
      <c r="O252" s="77"/>
    </row>
    <row r="253" customFormat="false" ht="15" hidden="false" customHeight="true" outlineLevel="0" collapsed="false">
      <c r="A253" s="77" t="n">
        <v>237</v>
      </c>
      <c r="B253" s="74"/>
      <c r="C253" s="74"/>
      <c r="D253" s="74"/>
      <c r="E253" s="74"/>
      <c r="F253" s="74"/>
      <c r="G253" s="74"/>
      <c r="H253" s="76"/>
      <c r="I253" s="76"/>
      <c r="J253" s="74"/>
      <c r="K253" s="76"/>
      <c r="L253" s="76"/>
      <c r="M253" s="76"/>
      <c r="N253" s="76"/>
      <c r="O253" s="77"/>
    </row>
    <row r="254" customFormat="false" ht="15" hidden="false" customHeight="true" outlineLevel="0" collapsed="false">
      <c r="A254" s="77" t="n">
        <v>238</v>
      </c>
      <c r="B254" s="74"/>
      <c r="C254" s="74"/>
      <c r="D254" s="74"/>
      <c r="E254" s="74"/>
      <c r="F254" s="74"/>
      <c r="G254" s="74"/>
      <c r="H254" s="76"/>
      <c r="I254" s="76"/>
      <c r="J254" s="74"/>
      <c r="K254" s="76"/>
      <c r="L254" s="76"/>
      <c r="M254" s="76"/>
      <c r="N254" s="76"/>
      <c r="O254" s="77"/>
    </row>
    <row r="255" customFormat="false" ht="15" hidden="false" customHeight="true" outlineLevel="0" collapsed="false">
      <c r="A255" s="77" t="n">
        <v>239</v>
      </c>
      <c r="B255" s="74"/>
      <c r="C255" s="74"/>
      <c r="D255" s="74"/>
      <c r="E255" s="74"/>
      <c r="F255" s="74"/>
      <c r="G255" s="74"/>
      <c r="H255" s="76"/>
      <c r="I255" s="76"/>
      <c r="J255" s="74"/>
      <c r="K255" s="76"/>
      <c r="L255" s="76"/>
      <c r="M255" s="76"/>
      <c r="N255" s="76"/>
      <c r="O255" s="77"/>
    </row>
    <row r="256" customFormat="false" ht="15" hidden="false" customHeight="true" outlineLevel="0" collapsed="false">
      <c r="A256" s="77" t="n">
        <v>240</v>
      </c>
      <c r="B256" s="74"/>
      <c r="C256" s="74"/>
      <c r="D256" s="74"/>
      <c r="E256" s="74"/>
      <c r="F256" s="74"/>
      <c r="G256" s="74"/>
      <c r="H256" s="76"/>
      <c r="I256" s="76"/>
      <c r="J256" s="74"/>
      <c r="K256" s="76"/>
      <c r="L256" s="76"/>
      <c r="M256" s="76"/>
      <c r="N256" s="76"/>
      <c r="O256" s="77"/>
    </row>
    <row r="257" customFormat="false" ht="15" hidden="false" customHeight="true" outlineLevel="0" collapsed="false">
      <c r="A257" s="77" t="n">
        <v>241</v>
      </c>
      <c r="B257" s="74"/>
      <c r="C257" s="74"/>
      <c r="D257" s="74"/>
      <c r="E257" s="74"/>
      <c r="F257" s="74"/>
      <c r="G257" s="74"/>
      <c r="H257" s="76"/>
      <c r="I257" s="76"/>
      <c r="J257" s="74"/>
      <c r="K257" s="76"/>
      <c r="L257" s="76"/>
      <c r="M257" s="76"/>
      <c r="N257" s="76"/>
      <c r="O257" s="77"/>
    </row>
    <row r="258" customFormat="false" ht="15" hidden="false" customHeight="true" outlineLevel="0" collapsed="false">
      <c r="A258" s="77" t="n">
        <v>242</v>
      </c>
      <c r="B258" s="74"/>
      <c r="C258" s="74"/>
      <c r="D258" s="74"/>
      <c r="E258" s="74"/>
      <c r="F258" s="74"/>
      <c r="G258" s="74"/>
      <c r="H258" s="76"/>
      <c r="I258" s="76"/>
      <c r="J258" s="74"/>
      <c r="K258" s="76"/>
      <c r="L258" s="76"/>
      <c r="M258" s="76"/>
      <c r="N258" s="76"/>
      <c r="O258" s="77"/>
    </row>
    <row r="259" customFormat="false" ht="15" hidden="false" customHeight="true" outlineLevel="0" collapsed="false">
      <c r="A259" s="77" t="n">
        <v>243</v>
      </c>
      <c r="B259" s="74"/>
      <c r="C259" s="74"/>
      <c r="D259" s="74"/>
      <c r="E259" s="74"/>
      <c r="F259" s="74"/>
      <c r="G259" s="74"/>
      <c r="H259" s="76"/>
      <c r="I259" s="76"/>
      <c r="J259" s="74"/>
      <c r="K259" s="76"/>
      <c r="L259" s="76"/>
      <c r="M259" s="76"/>
      <c r="N259" s="76"/>
      <c r="O259" s="77"/>
    </row>
    <row r="260" customFormat="false" ht="15" hidden="false" customHeight="true" outlineLevel="0" collapsed="false">
      <c r="A260" s="77" t="n">
        <v>244</v>
      </c>
      <c r="B260" s="74"/>
      <c r="C260" s="74"/>
      <c r="D260" s="74"/>
      <c r="E260" s="74"/>
      <c r="F260" s="74"/>
      <c r="G260" s="74"/>
      <c r="H260" s="76"/>
      <c r="I260" s="76"/>
      <c r="J260" s="74"/>
      <c r="K260" s="76"/>
      <c r="L260" s="76"/>
      <c r="M260" s="76"/>
      <c r="N260" s="76"/>
      <c r="O260" s="77"/>
    </row>
    <row r="261" customFormat="false" ht="15" hidden="false" customHeight="true" outlineLevel="0" collapsed="false">
      <c r="A261" s="77" t="n">
        <v>245</v>
      </c>
      <c r="B261" s="74"/>
      <c r="C261" s="74"/>
      <c r="D261" s="74"/>
      <c r="E261" s="74"/>
      <c r="F261" s="74"/>
      <c r="G261" s="74"/>
      <c r="H261" s="76"/>
      <c r="I261" s="76"/>
      <c r="J261" s="74"/>
      <c r="K261" s="76"/>
      <c r="L261" s="76"/>
      <c r="M261" s="76"/>
      <c r="N261" s="76"/>
      <c r="O261" s="77"/>
    </row>
    <row r="262" customFormat="false" ht="15" hidden="false" customHeight="true" outlineLevel="0" collapsed="false">
      <c r="A262" s="77" t="n">
        <v>246</v>
      </c>
      <c r="B262" s="74"/>
      <c r="C262" s="74"/>
      <c r="D262" s="74"/>
      <c r="E262" s="74"/>
      <c r="F262" s="74"/>
      <c r="G262" s="74"/>
      <c r="H262" s="76"/>
      <c r="I262" s="76"/>
      <c r="J262" s="74"/>
      <c r="K262" s="76"/>
      <c r="L262" s="76"/>
      <c r="M262" s="76"/>
      <c r="N262" s="76"/>
      <c r="O262" s="77"/>
    </row>
    <row r="263" customFormat="false" ht="15" hidden="false" customHeight="true" outlineLevel="0" collapsed="false">
      <c r="A263" s="77" t="n">
        <v>247</v>
      </c>
      <c r="B263" s="74"/>
      <c r="C263" s="74"/>
      <c r="D263" s="74"/>
      <c r="E263" s="74"/>
      <c r="F263" s="74"/>
      <c r="G263" s="74"/>
      <c r="H263" s="76"/>
      <c r="I263" s="76"/>
      <c r="J263" s="74"/>
      <c r="K263" s="76"/>
      <c r="L263" s="76"/>
      <c r="M263" s="76"/>
      <c r="N263" s="76"/>
      <c r="O263" s="77"/>
    </row>
    <row r="264" customFormat="false" ht="15" hidden="false" customHeight="true" outlineLevel="0" collapsed="false">
      <c r="A264" s="77" t="n">
        <v>248</v>
      </c>
      <c r="B264" s="74"/>
      <c r="C264" s="74"/>
      <c r="D264" s="74"/>
      <c r="E264" s="74"/>
      <c r="F264" s="74"/>
      <c r="G264" s="74"/>
      <c r="H264" s="76"/>
      <c r="I264" s="76"/>
      <c r="J264" s="74"/>
      <c r="K264" s="76"/>
      <c r="L264" s="76"/>
      <c r="M264" s="76"/>
      <c r="N264" s="76"/>
      <c r="O264" s="77"/>
    </row>
    <row r="265" customFormat="false" ht="15" hidden="false" customHeight="true" outlineLevel="0" collapsed="false">
      <c r="A265" s="77" t="n">
        <v>249</v>
      </c>
      <c r="B265" s="74"/>
      <c r="C265" s="74"/>
      <c r="D265" s="74"/>
      <c r="E265" s="74"/>
      <c r="F265" s="74"/>
      <c r="G265" s="74"/>
      <c r="H265" s="76"/>
      <c r="I265" s="76"/>
      <c r="J265" s="74"/>
      <c r="K265" s="76"/>
      <c r="L265" s="76"/>
      <c r="M265" s="76"/>
      <c r="N265" s="76"/>
      <c r="O265" s="77"/>
    </row>
    <row r="266" customFormat="false" ht="15" hidden="false" customHeight="true" outlineLevel="0" collapsed="false">
      <c r="A266" s="77" t="n">
        <v>250</v>
      </c>
      <c r="B266" s="74"/>
      <c r="C266" s="74"/>
      <c r="D266" s="74"/>
      <c r="E266" s="74"/>
      <c r="F266" s="74"/>
      <c r="G266" s="74"/>
      <c r="H266" s="76"/>
      <c r="I266" s="76"/>
      <c r="J266" s="74"/>
      <c r="K266" s="76"/>
      <c r="L266" s="76"/>
      <c r="M266" s="76"/>
      <c r="N266" s="76"/>
      <c r="O266" s="77"/>
    </row>
    <row r="267" customFormat="false" ht="15" hidden="false" customHeight="true" outlineLevel="0" collapsed="false">
      <c r="A267" s="77" t="n">
        <v>251</v>
      </c>
      <c r="B267" s="74"/>
      <c r="C267" s="74"/>
      <c r="D267" s="74"/>
      <c r="E267" s="74"/>
      <c r="F267" s="74"/>
      <c r="G267" s="74"/>
      <c r="H267" s="76"/>
      <c r="I267" s="76"/>
      <c r="J267" s="74"/>
      <c r="K267" s="76"/>
      <c r="L267" s="76"/>
      <c r="M267" s="76"/>
      <c r="N267" s="76"/>
      <c r="O267" s="77"/>
    </row>
    <row r="268" customFormat="false" ht="15" hidden="false" customHeight="true" outlineLevel="0" collapsed="false">
      <c r="A268" s="77" t="n">
        <v>252</v>
      </c>
      <c r="B268" s="74"/>
      <c r="C268" s="74"/>
      <c r="D268" s="74"/>
      <c r="E268" s="74"/>
      <c r="F268" s="74"/>
      <c r="G268" s="74"/>
      <c r="H268" s="76"/>
      <c r="I268" s="76"/>
      <c r="J268" s="74"/>
      <c r="K268" s="76"/>
      <c r="L268" s="76"/>
      <c r="M268" s="76"/>
      <c r="N268" s="76"/>
      <c r="O268" s="77"/>
    </row>
    <row r="269" customFormat="false" ht="15" hidden="false" customHeight="true" outlineLevel="0" collapsed="false">
      <c r="A269" s="77" t="n">
        <v>253</v>
      </c>
      <c r="B269" s="74"/>
      <c r="C269" s="74"/>
      <c r="D269" s="74"/>
      <c r="E269" s="74"/>
      <c r="F269" s="74"/>
      <c r="G269" s="74"/>
      <c r="H269" s="76"/>
      <c r="I269" s="76"/>
      <c r="J269" s="74"/>
      <c r="K269" s="76"/>
      <c r="L269" s="76"/>
      <c r="M269" s="76"/>
      <c r="N269" s="76"/>
      <c r="O269" s="77"/>
    </row>
    <row r="270" customFormat="false" ht="15" hidden="false" customHeight="true" outlineLevel="0" collapsed="false">
      <c r="A270" s="77" t="n">
        <v>254</v>
      </c>
      <c r="B270" s="74"/>
      <c r="C270" s="74"/>
      <c r="D270" s="74"/>
      <c r="E270" s="74"/>
      <c r="F270" s="74"/>
      <c r="G270" s="74"/>
      <c r="H270" s="76"/>
      <c r="I270" s="76"/>
      <c r="J270" s="74"/>
      <c r="K270" s="76"/>
      <c r="L270" s="76"/>
      <c r="M270" s="76"/>
      <c r="N270" s="76"/>
      <c r="O270" s="77"/>
    </row>
    <row r="271" customFormat="false" ht="15" hidden="false" customHeight="true" outlineLevel="0" collapsed="false">
      <c r="A271" s="77" t="n">
        <v>255</v>
      </c>
      <c r="B271" s="74"/>
      <c r="C271" s="74"/>
      <c r="D271" s="74"/>
      <c r="E271" s="74"/>
      <c r="F271" s="74"/>
      <c r="G271" s="74"/>
      <c r="H271" s="76"/>
      <c r="I271" s="76"/>
      <c r="J271" s="74"/>
      <c r="K271" s="76"/>
      <c r="L271" s="76"/>
      <c r="M271" s="76"/>
      <c r="N271" s="76"/>
      <c r="O271" s="77"/>
    </row>
    <row r="272" customFormat="false" ht="15" hidden="false" customHeight="true" outlineLevel="0" collapsed="false">
      <c r="A272" s="77" t="n">
        <v>256</v>
      </c>
      <c r="B272" s="74"/>
      <c r="C272" s="74"/>
      <c r="D272" s="74"/>
      <c r="E272" s="74"/>
      <c r="F272" s="74"/>
      <c r="G272" s="74"/>
      <c r="H272" s="76"/>
      <c r="I272" s="76"/>
      <c r="J272" s="74"/>
      <c r="K272" s="76"/>
      <c r="L272" s="76"/>
      <c r="M272" s="76"/>
      <c r="N272" s="76"/>
      <c r="O272" s="77"/>
    </row>
    <row r="273" customFormat="false" ht="15" hidden="false" customHeight="true" outlineLevel="0" collapsed="false">
      <c r="A273" s="77" t="n">
        <v>257</v>
      </c>
      <c r="B273" s="74"/>
      <c r="C273" s="74"/>
      <c r="D273" s="74"/>
      <c r="E273" s="74"/>
      <c r="F273" s="74"/>
      <c r="G273" s="74"/>
      <c r="H273" s="76"/>
      <c r="I273" s="76"/>
      <c r="J273" s="74"/>
      <c r="K273" s="76"/>
      <c r="L273" s="76"/>
      <c r="M273" s="76"/>
      <c r="N273" s="76"/>
      <c r="O273" s="77"/>
    </row>
    <row r="274" customFormat="false" ht="15" hidden="false" customHeight="true" outlineLevel="0" collapsed="false">
      <c r="A274" s="77" t="n">
        <v>258</v>
      </c>
      <c r="B274" s="74"/>
      <c r="C274" s="74"/>
      <c r="D274" s="74"/>
      <c r="E274" s="74"/>
      <c r="F274" s="74"/>
      <c r="G274" s="74"/>
      <c r="H274" s="76"/>
      <c r="I274" s="76"/>
      <c r="J274" s="74"/>
      <c r="K274" s="76"/>
      <c r="L274" s="76"/>
      <c r="M274" s="76"/>
      <c r="N274" s="76"/>
      <c r="O274" s="77"/>
    </row>
    <row r="275" customFormat="false" ht="15" hidden="false" customHeight="true" outlineLevel="0" collapsed="false">
      <c r="A275" s="77" t="n">
        <v>259</v>
      </c>
      <c r="B275" s="74"/>
      <c r="C275" s="74"/>
      <c r="D275" s="74"/>
      <c r="E275" s="74"/>
      <c r="F275" s="74"/>
      <c r="G275" s="74"/>
      <c r="H275" s="76"/>
      <c r="I275" s="76"/>
      <c r="J275" s="74"/>
      <c r="K275" s="76"/>
      <c r="L275" s="76"/>
      <c r="M275" s="76"/>
      <c r="N275" s="76"/>
      <c r="O275" s="77"/>
    </row>
    <row r="276" customFormat="false" ht="15" hidden="false" customHeight="true" outlineLevel="0" collapsed="false">
      <c r="A276" s="77" t="n">
        <v>260</v>
      </c>
      <c r="B276" s="74"/>
      <c r="C276" s="74"/>
      <c r="D276" s="74"/>
      <c r="E276" s="74"/>
      <c r="F276" s="74"/>
      <c r="G276" s="74"/>
      <c r="H276" s="76"/>
      <c r="I276" s="76"/>
      <c r="J276" s="74"/>
      <c r="K276" s="76"/>
      <c r="L276" s="76"/>
      <c r="M276" s="76"/>
      <c r="N276" s="76"/>
      <c r="O276" s="77"/>
    </row>
    <row r="277" customFormat="false" ht="15" hidden="false" customHeight="true" outlineLevel="0" collapsed="false">
      <c r="A277" s="77" t="n">
        <v>261</v>
      </c>
      <c r="B277" s="74"/>
      <c r="C277" s="74"/>
      <c r="D277" s="74"/>
      <c r="E277" s="74"/>
      <c r="F277" s="74"/>
      <c r="G277" s="74"/>
      <c r="H277" s="76"/>
      <c r="I277" s="76"/>
      <c r="J277" s="74"/>
      <c r="K277" s="76"/>
      <c r="L277" s="76"/>
      <c r="M277" s="76"/>
      <c r="N277" s="76"/>
      <c r="O277" s="77"/>
    </row>
    <row r="278" customFormat="false" ht="15" hidden="false" customHeight="true" outlineLevel="0" collapsed="false">
      <c r="A278" s="77" t="n">
        <v>262</v>
      </c>
      <c r="B278" s="74"/>
      <c r="C278" s="74"/>
      <c r="D278" s="74"/>
      <c r="E278" s="74"/>
      <c r="F278" s="74"/>
      <c r="G278" s="74"/>
      <c r="H278" s="76"/>
      <c r="I278" s="76"/>
      <c r="J278" s="74"/>
      <c r="K278" s="76"/>
      <c r="L278" s="76"/>
      <c r="M278" s="76"/>
      <c r="N278" s="76"/>
      <c r="O278" s="77"/>
    </row>
    <row r="279" customFormat="false" ht="15" hidden="false" customHeight="true" outlineLevel="0" collapsed="false">
      <c r="A279" s="77" t="n">
        <v>263</v>
      </c>
      <c r="B279" s="74"/>
      <c r="C279" s="74"/>
      <c r="D279" s="74"/>
      <c r="E279" s="74"/>
      <c r="F279" s="74"/>
      <c r="G279" s="74"/>
      <c r="H279" s="76"/>
      <c r="I279" s="76"/>
      <c r="J279" s="74"/>
      <c r="K279" s="76"/>
      <c r="L279" s="76"/>
      <c r="M279" s="76"/>
      <c r="N279" s="76"/>
      <c r="O279" s="77"/>
    </row>
    <row r="280" customFormat="false" ht="15" hidden="false" customHeight="true" outlineLevel="0" collapsed="false">
      <c r="A280" s="77" t="n">
        <v>264</v>
      </c>
      <c r="B280" s="74"/>
      <c r="C280" s="74"/>
      <c r="D280" s="74"/>
      <c r="E280" s="74"/>
      <c r="F280" s="74"/>
      <c r="G280" s="74"/>
      <c r="H280" s="76"/>
      <c r="I280" s="76"/>
      <c r="J280" s="74"/>
      <c r="K280" s="76"/>
      <c r="L280" s="76"/>
      <c r="M280" s="76"/>
      <c r="N280" s="76"/>
      <c r="O280" s="77"/>
    </row>
    <row r="281" customFormat="false" ht="15" hidden="false" customHeight="true" outlineLevel="0" collapsed="false">
      <c r="A281" s="77" t="n">
        <v>265</v>
      </c>
      <c r="B281" s="74"/>
      <c r="C281" s="74"/>
      <c r="D281" s="74"/>
      <c r="E281" s="74"/>
      <c r="F281" s="74"/>
      <c r="G281" s="74"/>
      <c r="H281" s="76"/>
      <c r="I281" s="76"/>
      <c r="J281" s="74"/>
      <c r="K281" s="76"/>
      <c r="L281" s="76"/>
      <c r="M281" s="76"/>
      <c r="N281" s="76"/>
      <c r="O281" s="77"/>
    </row>
    <row r="282" customFormat="false" ht="15" hidden="false" customHeight="true" outlineLevel="0" collapsed="false">
      <c r="A282" s="77" t="n">
        <v>266</v>
      </c>
      <c r="B282" s="74"/>
      <c r="C282" s="74"/>
      <c r="D282" s="74"/>
      <c r="E282" s="74"/>
      <c r="F282" s="74"/>
      <c r="G282" s="74"/>
      <c r="H282" s="76"/>
      <c r="I282" s="76"/>
      <c r="J282" s="74"/>
      <c r="K282" s="76"/>
      <c r="L282" s="76"/>
      <c r="M282" s="76"/>
      <c r="N282" s="76"/>
      <c r="O282" s="77"/>
    </row>
    <row r="283" customFormat="false" ht="15" hidden="false" customHeight="true" outlineLevel="0" collapsed="false">
      <c r="A283" s="77" t="n">
        <v>267</v>
      </c>
      <c r="B283" s="74"/>
      <c r="C283" s="74"/>
      <c r="D283" s="74"/>
      <c r="E283" s="74"/>
      <c r="F283" s="74"/>
      <c r="G283" s="74"/>
      <c r="H283" s="76"/>
      <c r="I283" s="76"/>
      <c r="J283" s="74"/>
      <c r="K283" s="76"/>
      <c r="L283" s="76"/>
      <c r="M283" s="76"/>
      <c r="N283" s="76"/>
      <c r="O283" s="77"/>
    </row>
    <row r="284" customFormat="false" ht="15" hidden="false" customHeight="true" outlineLevel="0" collapsed="false">
      <c r="A284" s="77" t="n">
        <v>268</v>
      </c>
      <c r="B284" s="74"/>
      <c r="C284" s="74"/>
      <c r="D284" s="74"/>
      <c r="E284" s="74"/>
      <c r="F284" s="74"/>
      <c r="G284" s="74"/>
      <c r="H284" s="76"/>
      <c r="I284" s="76"/>
      <c r="J284" s="74"/>
      <c r="K284" s="76"/>
      <c r="L284" s="76"/>
      <c r="M284" s="76"/>
      <c r="N284" s="76"/>
      <c r="O284" s="77"/>
    </row>
    <row r="285" customFormat="false" ht="15" hidden="false" customHeight="true" outlineLevel="0" collapsed="false">
      <c r="A285" s="77" t="n">
        <v>269</v>
      </c>
      <c r="B285" s="74"/>
      <c r="C285" s="74"/>
      <c r="D285" s="74"/>
      <c r="E285" s="74"/>
      <c r="F285" s="74"/>
      <c r="G285" s="74"/>
      <c r="H285" s="76"/>
      <c r="I285" s="76"/>
      <c r="J285" s="74"/>
      <c r="K285" s="76"/>
      <c r="L285" s="76"/>
      <c r="M285" s="76"/>
      <c r="N285" s="76"/>
      <c r="O285" s="77"/>
    </row>
    <row r="286" customFormat="false" ht="15" hidden="false" customHeight="true" outlineLevel="0" collapsed="false">
      <c r="A286" s="77" t="n">
        <v>270</v>
      </c>
      <c r="B286" s="74"/>
      <c r="C286" s="74"/>
      <c r="D286" s="74"/>
      <c r="E286" s="74"/>
      <c r="F286" s="74"/>
      <c r="G286" s="74"/>
      <c r="H286" s="76"/>
      <c r="I286" s="76"/>
      <c r="J286" s="74"/>
      <c r="K286" s="76"/>
      <c r="L286" s="76"/>
      <c r="M286" s="76"/>
      <c r="N286" s="76"/>
      <c r="O286" s="77"/>
    </row>
    <row r="287" customFormat="false" ht="15" hidden="false" customHeight="true" outlineLevel="0" collapsed="false">
      <c r="A287" s="77" t="n">
        <v>271</v>
      </c>
      <c r="B287" s="74"/>
      <c r="C287" s="74"/>
      <c r="D287" s="74"/>
      <c r="E287" s="74"/>
      <c r="F287" s="74"/>
      <c r="G287" s="74"/>
      <c r="H287" s="76"/>
      <c r="I287" s="76"/>
      <c r="J287" s="74"/>
      <c r="K287" s="76"/>
      <c r="L287" s="76"/>
      <c r="M287" s="76"/>
      <c r="N287" s="76"/>
      <c r="O287" s="77"/>
    </row>
    <row r="288" customFormat="false" ht="15" hidden="false" customHeight="true" outlineLevel="0" collapsed="false">
      <c r="A288" s="77" t="n">
        <v>272</v>
      </c>
      <c r="B288" s="74"/>
      <c r="C288" s="74"/>
      <c r="D288" s="74"/>
      <c r="E288" s="74"/>
      <c r="F288" s="74"/>
      <c r="G288" s="74"/>
      <c r="H288" s="76"/>
      <c r="I288" s="76"/>
      <c r="J288" s="74"/>
      <c r="K288" s="76"/>
      <c r="L288" s="76"/>
      <c r="M288" s="76"/>
      <c r="N288" s="76"/>
      <c r="O288" s="77"/>
    </row>
    <row r="289" customFormat="false" ht="15" hidden="false" customHeight="true" outlineLevel="0" collapsed="false">
      <c r="A289" s="77" t="n">
        <v>273</v>
      </c>
      <c r="B289" s="74"/>
      <c r="C289" s="74"/>
      <c r="D289" s="74"/>
      <c r="E289" s="74"/>
      <c r="F289" s="74"/>
      <c r="G289" s="74"/>
      <c r="H289" s="76"/>
      <c r="I289" s="76"/>
      <c r="J289" s="74"/>
      <c r="K289" s="76"/>
      <c r="L289" s="76"/>
      <c r="M289" s="76"/>
      <c r="N289" s="76"/>
      <c r="O289" s="77"/>
    </row>
    <row r="290" customFormat="false" ht="15" hidden="false" customHeight="true" outlineLevel="0" collapsed="false">
      <c r="A290" s="77" t="n">
        <v>274</v>
      </c>
      <c r="B290" s="74"/>
      <c r="C290" s="74"/>
      <c r="D290" s="74"/>
      <c r="E290" s="74"/>
      <c r="F290" s="74"/>
      <c r="G290" s="74"/>
      <c r="H290" s="76"/>
      <c r="I290" s="76"/>
      <c r="J290" s="74"/>
      <c r="K290" s="76"/>
      <c r="L290" s="76"/>
      <c r="M290" s="76"/>
      <c r="N290" s="76"/>
      <c r="O290" s="77"/>
    </row>
    <row r="291" customFormat="false" ht="15" hidden="false" customHeight="true" outlineLevel="0" collapsed="false">
      <c r="A291" s="77" t="n">
        <v>275</v>
      </c>
      <c r="B291" s="74"/>
      <c r="C291" s="74"/>
      <c r="D291" s="74"/>
      <c r="E291" s="74"/>
      <c r="F291" s="74"/>
      <c r="G291" s="74"/>
      <c r="H291" s="76"/>
      <c r="I291" s="76"/>
      <c r="J291" s="74"/>
      <c r="K291" s="76"/>
      <c r="L291" s="76"/>
      <c r="M291" s="76"/>
      <c r="N291" s="76"/>
      <c r="O291" s="77"/>
    </row>
    <row r="292" customFormat="false" ht="15" hidden="false" customHeight="true" outlineLevel="0" collapsed="false">
      <c r="A292" s="77" t="n">
        <v>276</v>
      </c>
      <c r="B292" s="74"/>
      <c r="C292" s="74"/>
      <c r="D292" s="74"/>
      <c r="E292" s="74"/>
      <c r="F292" s="74"/>
      <c r="G292" s="74"/>
      <c r="H292" s="76"/>
      <c r="I292" s="76"/>
      <c r="J292" s="74"/>
      <c r="K292" s="76"/>
      <c r="L292" s="76"/>
      <c r="M292" s="76"/>
      <c r="N292" s="76"/>
      <c r="O292" s="77"/>
    </row>
    <row r="293" customFormat="false" ht="15" hidden="false" customHeight="true" outlineLevel="0" collapsed="false">
      <c r="A293" s="77" t="n">
        <v>277</v>
      </c>
      <c r="B293" s="74"/>
      <c r="C293" s="74"/>
      <c r="D293" s="74"/>
      <c r="E293" s="74"/>
      <c r="F293" s="74"/>
      <c r="G293" s="74"/>
      <c r="H293" s="76"/>
      <c r="I293" s="76"/>
      <c r="J293" s="74"/>
      <c r="K293" s="76"/>
      <c r="L293" s="76"/>
      <c r="M293" s="76"/>
      <c r="N293" s="76"/>
      <c r="O293" s="77"/>
    </row>
    <row r="294" customFormat="false" ht="15" hidden="false" customHeight="true" outlineLevel="0" collapsed="false">
      <c r="A294" s="77" t="n">
        <v>278</v>
      </c>
      <c r="B294" s="74"/>
      <c r="C294" s="74"/>
      <c r="D294" s="74"/>
      <c r="E294" s="74"/>
      <c r="F294" s="74"/>
      <c r="G294" s="74"/>
      <c r="H294" s="76"/>
      <c r="I294" s="76"/>
      <c r="J294" s="74"/>
      <c r="K294" s="76"/>
      <c r="L294" s="76"/>
      <c r="M294" s="76"/>
      <c r="N294" s="76"/>
      <c r="O294" s="77"/>
    </row>
    <row r="295" customFormat="false" ht="15" hidden="false" customHeight="true" outlineLevel="0" collapsed="false">
      <c r="A295" s="77" t="n">
        <v>279</v>
      </c>
      <c r="B295" s="74"/>
      <c r="C295" s="74"/>
      <c r="D295" s="74"/>
      <c r="E295" s="74"/>
      <c r="F295" s="74"/>
      <c r="G295" s="74"/>
      <c r="H295" s="76"/>
      <c r="I295" s="76"/>
      <c r="J295" s="74"/>
      <c r="K295" s="76"/>
      <c r="L295" s="76"/>
      <c r="M295" s="76"/>
      <c r="N295" s="76"/>
      <c r="O295" s="77"/>
    </row>
    <row r="296" customFormat="false" ht="15" hidden="false" customHeight="true" outlineLevel="0" collapsed="false">
      <c r="A296" s="77" t="n">
        <v>280</v>
      </c>
      <c r="B296" s="74"/>
      <c r="C296" s="74"/>
      <c r="D296" s="74"/>
      <c r="E296" s="74"/>
      <c r="F296" s="74"/>
      <c r="G296" s="74"/>
      <c r="H296" s="76"/>
      <c r="I296" s="76"/>
      <c r="J296" s="74"/>
      <c r="K296" s="76"/>
      <c r="L296" s="76"/>
      <c r="M296" s="76"/>
      <c r="N296" s="76"/>
      <c r="O296" s="77"/>
    </row>
    <row r="297" customFormat="false" ht="15" hidden="false" customHeight="true" outlineLevel="0" collapsed="false">
      <c r="A297" s="77" t="n">
        <v>281</v>
      </c>
      <c r="B297" s="74"/>
      <c r="C297" s="74"/>
      <c r="D297" s="74"/>
      <c r="E297" s="74"/>
      <c r="F297" s="74"/>
      <c r="G297" s="74"/>
      <c r="H297" s="76"/>
      <c r="I297" s="76"/>
      <c r="J297" s="74"/>
      <c r="K297" s="76"/>
      <c r="L297" s="76"/>
      <c r="M297" s="76"/>
      <c r="N297" s="76"/>
      <c r="O297" s="77"/>
    </row>
    <row r="298" customFormat="false" ht="15" hidden="false" customHeight="true" outlineLevel="0" collapsed="false">
      <c r="A298" s="77" t="n">
        <v>282</v>
      </c>
      <c r="B298" s="74"/>
      <c r="C298" s="74"/>
      <c r="D298" s="74"/>
      <c r="E298" s="74"/>
      <c r="F298" s="74"/>
      <c r="G298" s="74"/>
      <c r="H298" s="76"/>
      <c r="I298" s="76"/>
      <c r="J298" s="74"/>
      <c r="K298" s="76"/>
      <c r="L298" s="76"/>
      <c r="M298" s="76"/>
      <c r="N298" s="76"/>
      <c r="O298" s="77"/>
    </row>
    <row r="299" customFormat="false" ht="15" hidden="false" customHeight="true" outlineLevel="0" collapsed="false">
      <c r="A299" s="77" t="n">
        <v>283</v>
      </c>
      <c r="B299" s="74"/>
      <c r="C299" s="74"/>
      <c r="D299" s="74"/>
      <c r="E299" s="74"/>
      <c r="F299" s="74"/>
      <c r="G299" s="74"/>
      <c r="H299" s="76"/>
      <c r="I299" s="76"/>
      <c r="J299" s="74"/>
      <c r="K299" s="76"/>
      <c r="L299" s="76"/>
      <c r="M299" s="76"/>
      <c r="N299" s="76"/>
      <c r="O299" s="77"/>
    </row>
    <row r="300" customFormat="false" ht="15" hidden="false" customHeight="true" outlineLevel="0" collapsed="false">
      <c r="A300" s="77" t="n">
        <v>284</v>
      </c>
      <c r="B300" s="74"/>
      <c r="C300" s="74"/>
      <c r="D300" s="74"/>
      <c r="E300" s="74"/>
      <c r="F300" s="74"/>
      <c r="G300" s="74"/>
      <c r="H300" s="76"/>
      <c r="I300" s="76"/>
      <c r="J300" s="74"/>
      <c r="K300" s="76"/>
      <c r="L300" s="76"/>
      <c r="M300" s="76"/>
      <c r="N300" s="76"/>
      <c r="O300" s="77"/>
    </row>
    <row r="301" customFormat="false" ht="15" hidden="false" customHeight="true" outlineLevel="0" collapsed="false">
      <c r="A301" s="77" t="n">
        <v>285</v>
      </c>
      <c r="B301" s="74"/>
      <c r="C301" s="74"/>
      <c r="D301" s="74"/>
      <c r="E301" s="74"/>
      <c r="F301" s="74"/>
      <c r="G301" s="74"/>
      <c r="H301" s="76"/>
      <c r="I301" s="76"/>
      <c r="J301" s="74"/>
      <c r="K301" s="76"/>
      <c r="L301" s="76"/>
      <c r="M301" s="76"/>
      <c r="N301" s="76"/>
      <c r="O301" s="77"/>
    </row>
    <row r="302" customFormat="false" ht="15" hidden="false" customHeight="true" outlineLevel="0" collapsed="false">
      <c r="A302" s="77" t="n">
        <v>286</v>
      </c>
      <c r="B302" s="74"/>
      <c r="C302" s="74"/>
      <c r="D302" s="74"/>
      <c r="E302" s="74"/>
      <c r="F302" s="74"/>
      <c r="G302" s="74"/>
      <c r="H302" s="76"/>
      <c r="I302" s="76"/>
      <c r="J302" s="74"/>
      <c r="K302" s="76"/>
      <c r="L302" s="76"/>
      <c r="M302" s="76"/>
      <c r="N302" s="76"/>
      <c r="O302" s="77"/>
    </row>
    <row r="303" customFormat="false" ht="15" hidden="false" customHeight="true" outlineLevel="0" collapsed="false">
      <c r="A303" s="77" t="n">
        <v>287</v>
      </c>
      <c r="B303" s="74"/>
      <c r="C303" s="74"/>
      <c r="D303" s="74"/>
      <c r="E303" s="74"/>
      <c r="F303" s="74"/>
      <c r="G303" s="74"/>
      <c r="H303" s="76"/>
      <c r="I303" s="76"/>
      <c r="J303" s="74"/>
      <c r="K303" s="76"/>
      <c r="L303" s="76"/>
      <c r="M303" s="76"/>
      <c r="N303" s="76"/>
      <c r="O303" s="77"/>
    </row>
    <row r="304" customFormat="false" ht="15" hidden="false" customHeight="true" outlineLevel="0" collapsed="false">
      <c r="A304" s="77" t="n">
        <v>288</v>
      </c>
      <c r="B304" s="74"/>
      <c r="C304" s="74"/>
      <c r="D304" s="74"/>
      <c r="E304" s="74"/>
      <c r="F304" s="74"/>
      <c r="G304" s="74"/>
      <c r="H304" s="76"/>
      <c r="I304" s="76"/>
      <c r="J304" s="74"/>
      <c r="K304" s="76"/>
      <c r="L304" s="76"/>
      <c r="M304" s="76"/>
      <c r="N304" s="76"/>
      <c r="O304" s="77"/>
    </row>
    <row r="305" customFormat="false" ht="15" hidden="false" customHeight="true" outlineLevel="0" collapsed="false">
      <c r="A305" s="77" t="n">
        <v>289</v>
      </c>
      <c r="B305" s="74"/>
      <c r="C305" s="74"/>
      <c r="D305" s="74"/>
      <c r="E305" s="74"/>
      <c r="F305" s="74"/>
      <c r="G305" s="74"/>
      <c r="H305" s="76"/>
      <c r="I305" s="76"/>
      <c r="J305" s="74"/>
      <c r="K305" s="76"/>
      <c r="L305" s="76"/>
      <c r="M305" s="76"/>
      <c r="N305" s="76"/>
      <c r="O305" s="77"/>
    </row>
    <row r="306" customFormat="false" ht="15" hidden="false" customHeight="true" outlineLevel="0" collapsed="false">
      <c r="A306" s="77" t="n">
        <v>290</v>
      </c>
      <c r="B306" s="74"/>
      <c r="C306" s="74"/>
      <c r="D306" s="74"/>
      <c r="E306" s="74"/>
      <c r="F306" s="74"/>
      <c r="G306" s="74"/>
      <c r="H306" s="76"/>
      <c r="I306" s="76"/>
      <c r="J306" s="74"/>
      <c r="K306" s="76"/>
      <c r="L306" s="76"/>
      <c r="M306" s="76"/>
      <c r="N306" s="76"/>
      <c r="O306" s="77"/>
    </row>
    <row r="307" customFormat="false" ht="15" hidden="false" customHeight="true" outlineLevel="0" collapsed="false">
      <c r="A307" s="77" t="n">
        <v>291</v>
      </c>
      <c r="B307" s="74"/>
      <c r="C307" s="74"/>
      <c r="D307" s="74"/>
      <c r="E307" s="74"/>
      <c r="F307" s="74"/>
      <c r="G307" s="74"/>
      <c r="H307" s="76"/>
      <c r="I307" s="76"/>
      <c r="J307" s="74"/>
      <c r="K307" s="76"/>
      <c r="L307" s="76"/>
      <c r="M307" s="76"/>
      <c r="N307" s="76"/>
      <c r="O307" s="77"/>
    </row>
    <row r="308" customFormat="false" ht="15" hidden="false" customHeight="true" outlineLevel="0" collapsed="false">
      <c r="A308" s="77" t="n">
        <v>292</v>
      </c>
      <c r="B308" s="74"/>
      <c r="C308" s="74"/>
      <c r="D308" s="74"/>
      <c r="E308" s="74"/>
      <c r="F308" s="74"/>
      <c r="G308" s="74"/>
      <c r="H308" s="76"/>
      <c r="I308" s="76"/>
      <c r="J308" s="74"/>
      <c r="K308" s="76"/>
      <c r="L308" s="76"/>
      <c r="M308" s="76"/>
      <c r="N308" s="76"/>
      <c r="O308" s="77"/>
    </row>
    <row r="309" customFormat="false" ht="15" hidden="false" customHeight="true" outlineLevel="0" collapsed="false">
      <c r="A309" s="77" t="n">
        <v>293</v>
      </c>
      <c r="B309" s="74"/>
      <c r="C309" s="74"/>
      <c r="D309" s="74"/>
      <c r="E309" s="74"/>
      <c r="F309" s="74"/>
      <c r="G309" s="74"/>
      <c r="H309" s="76"/>
      <c r="I309" s="76"/>
      <c r="J309" s="74"/>
      <c r="K309" s="76"/>
      <c r="L309" s="76"/>
      <c r="M309" s="76"/>
      <c r="N309" s="76"/>
      <c r="O309" s="77"/>
    </row>
    <row r="310" customFormat="false" ht="15" hidden="false" customHeight="true" outlineLevel="0" collapsed="false">
      <c r="A310" s="77" t="n">
        <v>294</v>
      </c>
      <c r="B310" s="74"/>
      <c r="C310" s="74"/>
      <c r="D310" s="74"/>
      <c r="E310" s="74"/>
      <c r="F310" s="74"/>
      <c r="G310" s="74"/>
      <c r="H310" s="76"/>
      <c r="I310" s="76"/>
      <c r="J310" s="74"/>
      <c r="K310" s="76"/>
      <c r="L310" s="76"/>
      <c r="M310" s="76"/>
      <c r="N310" s="76"/>
      <c r="O310" s="77"/>
    </row>
    <row r="311" customFormat="false" ht="15" hidden="false" customHeight="true" outlineLevel="0" collapsed="false">
      <c r="A311" s="77" t="n">
        <v>295</v>
      </c>
      <c r="B311" s="74"/>
      <c r="C311" s="74"/>
      <c r="D311" s="74"/>
      <c r="E311" s="74"/>
      <c r="F311" s="74"/>
      <c r="G311" s="74"/>
      <c r="H311" s="76"/>
      <c r="I311" s="76"/>
      <c r="J311" s="74"/>
      <c r="K311" s="76"/>
      <c r="L311" s="76"/>
      <c r="M311" s="76"/>
      <c r="N311" s="76"/>
      <c r="O311" s="77"/>
    </row>
    <row r="312" customFormat="false" ht="15" hidden="false" customHeight="true" outlineLevel="0" collapsed="false">
      <c r="A312" s="77" t="n">
        <v>296</v>
      </c>
      <c r="B312" s="74"/>
      <c r="C312" s="74"/>
      <c r="D312" s="74"/>
      <c r="E312" s="74"/>
      <c r="F312" s="74"/>
      <c r="G312" s="74"/>
      <c r="H312" s="76"/>
      <c r="I312" s="76"/>
      <c r="J312" s="74"/>
      <c r="K312" s="76"/>
      <c r="L312" s="76"/>
      <c r="M312" s="76"/>
      <c r="N312" s="76"/>
      <c r="O312" s="77"/>
    </row>
    <row r="313" customFormat="false" ht="15" hidden="false" customHeight="true" outlineLevel="0" collapsed="false">
      <c r="A313" s="77" t="n">
        <v>297</v>
      </c>
      <c r="B313" s="74"/>
      <c r="C313" s="74"/>
      <c r="D313" s="74"/>
      <c r="E313" s="74"/>
      <c r="F313" s="74"/>
      <c r="G313" s="74"/>
      <c r="H313" s="76"/>
      <c r="I313" s="76"/>
      <c r="J313" s="74"/>
      <c r="K313" s="76"/>
      <c r="L313" s="76"/>
      <c r="M313" s="76"/>
      <c r="N313" s="76"/>
      <c r="O313" s="77"/>
    </row>
    <row r="314" customFormat="false" ht="15" hidden="false" customHeight="true" outlineLevel="0" collapsed="false">
      <c r="A314" s="77" t="n">
        <v>298</v>
      </c>
      <c r="B314" s="74"/>
      <c r="C314" s="74"/>
      <c r="D314" s="74"/>
      <c r="E314" s="74"/>
      <c r="F314" s="74"/>
      <c r="G314" s="74"/>
      <c r="H314" s="76"/>
      <c r="I314" s="76"/>
      <c r="J314" s="74"/>
      <c r="K314" s="76"/>
      <c r="L314" s="76"/>
      <c r="M314" s="76"/>
      <c r="N314" s="76"/>
      <c r="O314" s="77"/>
    </row>
    <row r="315" customFormat="false" ht="15" hidden="false" customHeight="true" outlineLevel="0" collapsed="false">
      <c r="A315" s="77" t="n">
        <v>299</v>
      </c>
      <c r="B315" s="74"/>
      <c r="C315" s="74"/>
      <c r="D315" s="74"/>
      <c r="E315" s="74"/>
      <c r="F315" s="74"/>
      <c r="G315" s="74"/>
      <c r="H315" s="76"/>
      <c r="I315" s="76"/>
      <c r="J315" s="74"/>
      <c r="K315" s="76"/>
      <c r="L315" s="76"/>
      <c r="M315" s="76"/>
      <c r="N315" s="76"/>
      <c r="O315" s="77"/>
    </row>
    <row r="316" customFormat="false" ht="15" hidden="false" customHeight="true" outlineLevel="0" collapsed="false">
      <c r="A316" s="77" t="n">
        <v>300</v>
      </c>
      <c r="B316" s="74"/>
      <c r="C316" s="74"/>
      <c r="D316" s="74"/>
      <c r="E316" s="74"/>
      <c r="F316" s="74"/>
      <c r="G316" s="74"/>
      <c r="H316" s="76"/>
      <c r="I316" s="76"/>
      <c r="J316" s="74"/>
      <c r="K316" s="76"/>
      <c r="L316" s="76"/>
      <c r="M316" s="76"/>
      <c r="N316" s="76"/>
      <c r="O316" s="77"/>
    </row>
  </sheetData>
  <mergeCells count="11">
    <mergeCell ref="C2:G2"/>
    <mergeCell ref="K2:L2"/>
    <mergeCell ref="C3:G3"/>
    <mergeCell ref="K3:L3"/>
    <mergeCell ref="C4:G4"/>
    <mergeCell ref="K4:L4"/>
    <mergeCell ref="D5:G5"/>
    <mergeCell ref="K5:L5"/>
    <mergeCell ref="C6:G6"/>
    <mergeCell ref="K6:L6"/>
    <mergeCell ref="K7:L7"/>
  </mergeCells>
  <conditionalFormatting sqref="N35:N316">
    <cfRule type="expression" priority="2" aboveAverage="0" equalAverage="0" bottom="0" percent="0" rank="0" text="" dxfId="0">
      <formula>NOT(ISERROR(SEARCH("jiná",N35)))</formula>
    </cfRule>
  </conditionalFormatting>
  <conditionalFormatting sqref="K5">
    <cfRule type="cellIs" priority="3" operator="equal" aboveAverage="0" equalAverage="0" bottom="0" percent="0" rank="0" text="" dxfId="1">
      <formula>"ah"="foxinterier"</formula>
    </cfRule>
  </conditionalFormatting>
  <conditionalFormatting sqref="H35:H316">
    <cfRule type="cellIs" priority="4" operator="greaterThan" aboveAverage="0" equalAverage="0" bottom="0" percent="0" rank="0" text="" dxfId="2">
      <formula>2055</formula>
    </cfRule>
  </conditionalFormatting>
  <conditionalFormatting sqref="I35:I316">
    <cfRule type="cellIs" priority="5" operator="greaterThan" aboveAverage="0" equalAverage="0" bottom="0" percent="0" rank="0" text="" dxfId="3">
      <formula>2785</formula>
    </cfRule>
  </conditionalFormatting>
  <conditionalFormatting sqref="K35:M316">
    <cfRule type="expression" priority="6" aboveAverage="0" equalAverage="0" bottom="0" percent="0" rank="0" text="" dxfId="4">
      <formula>NOT(ISERROR(SEARCH("jiná",K35)))</formula>
    </cfRule>
  </conditionalFormatting>
  <conditionalFormatting sqref="N34">
    <cfRule type="expression" priority="7" aboveAverage="0" equalAverage="0" bottom="0" percent="0" rank="0" text="" dxfId="5">
      <formula>NOT(ISERROR(SEARCH("jiná",N34)))</formula>
    </cfRule>
  </conditionalFormatting>
  <conditionalFormatting sqref="H34">
    <cfRule type="cellIs" priority="8" operator="greaterThan" aboveAverage="0" equalAverage="0" bottom="0" percent="0" rank="0" text="" dxfId="6">
      <formula>2055</formula>
    </cfRule>
  </conditionalFormatting>
  <conditionalFormatting sqref="I34">
    <cfRule type="cellIs" priority="9" operator="greaterThan" aboveAverage="0" equalAverage="0" bottom="0" percent="0" rank="0" text="" dxfId="7">
      <formula>2785</formula>
    </cfRule>
  </conditionalFormatting>
  <conditionalFormatting sqref="K34:M34">
    <cfRule type="expression" priority="10" aboveAverage="0" equalAverage="0" bottom="0" percent="0" rank="0" text="" dxfId="8">
      <formula>NOT(ISERROR(SEARCH("jiná",K34)))</formula>
    </cfRule>
  </conditionalFormatting>
  <conditionalFormatting sqref="B17:B33">
    <cfRule type="expression" priority="11" aboveAverage="0" equalAverage="0" bottom="0" percent="0" rank="0" text="" dxfId="9">
      <formula>NOT(ISERROR(SEARCH("tupl",B17)))</formula>
    </cfRule>
  </conditionalFormatting>
  <conditionalFormatting sqref="G17:G33">
    <cfRule type="expression" priority="12" aboveAverage="0" equalAverage="0" bottom="0" percent="0" rank="0" text="" dxfId="10">
      <formula>NOT(ISERROR(SEARCH("tupl",G17)))</formula>
    </cfRule>
  </conditionalFormatting>
  <conditionalFormatting sqref="H17:O33">
    <cfRule type="expression" priority="13" aboveAverage="0" equalAverage="0" bottom="0" percent="0" rank="0" text="" dxfId="11">
      <formula>NOT(ISERROR(SEARCH("tupl",H17)))</formula>
    </cfRule>
  </conditionalFormatting>
  <printOptions headings="false" gridLines="false" gridLinesSet="true" horizontalCentered="false" verticalCentered="false"/>
  <pageMargins left="0.315277777777778" right="0.118055555555556" top="0.7875" bottom="0.590277777777778" header="0.511805555555555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&amp;LZaplaceno / Fakturou&amp;CZkontroloval a převzal:.....................&amp;R&amp;"Calibri,Regular"&amp;11Podpis:.....................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AQ317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16" topLeftCell="A17" activePane="bottomLeft" state="frozen"/>
      <selection pane="topLeft" activeCell="A1" activeCellId="0" sqref="A1"/>
      <selection pane="bottomLeft" activeCell="AD17" activeCellId="0" sqref="AD17"/>
    </sheetView>
  </sheetViews>
  <sheetFormatPr defaultRowHeight="11.25" zeroHeight="false" outlineLevelRow="0" outlineLevelCol="0"/>
  <cols>
    <col collapsed="false" customWidth="true" hidden="false" outlineLevel="0" max="1" min="1" style="1" width="3.7"/>
    <col collapsed="false" customWidth="true" hidden="false" outlineLevel="0" max="2" min="2" style="1" width="14.54"/>
    <col collapsed="false" customWidth="true" hidden="false" outlineLevel="0" max="4" min="3" style="1" width="15.68"/>
    <col collapsed="false" customWidth="true" hidden="false" outlineLevel="0" max="6" min="5" style="1" width="4.13"/>
    <col collapsed="false" customWidth="true" hidden="false" outlineLevel="0" max="7" min="7" style="1" width="24.96"/>
    <col collapsed="false" customWidth="true" hidden="false" outlineLevel="0" max="9" min="8" style="1" width="8.13"/>
    <col collapsed="false" customWidth="true" hidden="false" outlineLevel="0" max="10" min="10" style="1" width="5.28"/>
    <col collapsed="false" customWidth="true" hidden="false" outlineLevel="0" max="14" min="11" style="1" width="8.55"/>
    <col collapsed="false" customWidth="true" hidden="false" outlineLevel="0" max="15" min="15" style="1" width="24.53"/>
    <col collapsed="false" customWidth="true" hidden="false" outlineLevel="0" max="29" min="16" style="2" width="7.69"/>
    <col collapsed="false" customWidth="true" hidden="false" outlineLevel="0" max="30" min="30" style="2" width="3.98"/>
    <col collapsed="false" customWidth="true" hidden="false" outlineLevel="0" max="31" min="31" style="2" width="1.99"/>
    <col collapsed="false" customWidth="true" hidden="false" outlineLevel="0" max="33" min="32" style="2" width="2.99"/>
    <col collapsed="false" customWidth="true" hidden="false" outlineLevel="0" max="34" min="34" style="2" width="1.99"/>
    <col collapsed="false" customWidth="true" hidden="false" outlineLevel="0" max="36" min="35" style="2" width="2.99"/>
    <col collapsed="false" customWidth="true" hidden="false" outlineLevel="0" max="43" min="37" style="2" width="9.13"/>
    <col collapsed="false" customWidth="true" hidden="false" outlineLevel="0" max="257" min="44" style="1" width="9.13"/>
    <col collapsed="false" customWidth="true" hidden="false" outlineLevel="0" max="1025" min="258" style="0" width="9.13"/>
  </cols>
  <sheetData>
    <row r="1" customFormat="false" ht="22.9" hidden="false" customHeight="true" outlineLevel="0" collapsed="false">
      <c r="A1" s="3"/>
      <c r="B1" s="4" t="s">
        <v>0</v>
      </c>
      <c r="C1" s="3"/>
      <c r="D1" s="3"/>
      <c r="E1" s="3"/>
      <c r="F1" s="3"/>
      <c r="H1" s="5"/>
      <c r="I1" s="5"/>
      <c r="J1" s="5"/>
      <c r="K1" s="5"/>
      <c r="L1" s="5"/>
      <c r="M1" s="5"/>
      <c r="N1" s="5"/>
      <c r="O1" s="5"/>
    </row>
    <row r="2" s="19" customFormat="true" ht="12.6" hidden="false" customHeight="true" outlineLevel="0" collapsed="false">
      <c r="A2" s="6"/>
      <c r="B2" s="7" t="s">
        <v>1</v>
      </c>
      <c r="C2" s="35" t="n">
        <f aca="false">formátovátování!D2</f>
        <v>0</v>
      </c>
      <c r="D2" s="34"/>
      <c r="E2" s="88" t="n">
        <f aca="false">formátovátování!E2</f>
        <v>0</v>
      </c>
      <c r="F2" s="88"/>
      <c r="G2" s="89" t="n">
        <f aca="false">formátovátování!G2</f>
        <v>0</v>
      </c>
      <c r="H2" s="12"/>
      <c r="I2" s="7" t="s">
        <v>3</v>
      </c>
      <c r="J2" s="13"/>
      <c r="K2" s="14" t="n">
        <f aca="false">formátovátování!K2</f>
        <v>0</v>
      </c>
      <c r="L2" s="15" t="n">
        <f aca="false">formátovátování!L2</f>
        <v>0</v>
      </c>
      <c r="M2" s="16"/>
      <c r="N2" s="17"/>
      <c r="O2" s="18" t="n">
        <f aca="false">formátovátování!O2</f>
        <v>0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="19" customFormat="true" ht="12.6" hidden="false" customHeight="true" outlineLevel="0" collapsed="false">
      <c r="A3" s="6"/>
      <c r="B3" s="7" t="s">
        <v>4</v>
      </c>
      <c r="C3" s="35" t="n">
        <f aca="false">formátovátování!D3</f>
        <v>0</v>
      </c>
      <c r="D3" s="34"/>
      <c r="E3" s="88" t="n">
        <f aca="false">formátovátování!E3</f>
        <v>0</v>
      </c>
      <c r="F3" s="88"/>
      <c r="G3" s="89" t="n">
        <f aca="false">formátovátování!G3</f>
        <v>0</v>
      </c>
      <c r="H3" s="12"/>
      <c r="I3" s="7" t="s">
        <v>6</v>
      </c>
      <c r="J3" s="13"/>
      <c r="K3" s="14" t="n">
        <f aca="false">formátovátování!K3</f>
        <v>0</v>
      </c>
      <c r="L3" s="15" t="n">
        <f aca="false">formátovátování!L3</f>
        <v>0</v>
      </c>
      <c r="M3" s="21" t="s">
        <v>7</v>
      </c>
      <c r="N3" s="22"/>
      <c r="O3" s="18" t="n">
        <f aca="false">formátovátování!O3</f>
        <v>0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="19" customFormat="true" ht="12.6" hidden="false" customHeight="true" outlineLevel="0" collapsed="false">
      <c r="A4" s="6"/>
      <c r="B4" s="7" t="s">
        <v>9</v>
      </c>
      <c r="C4" s="35" t="n">
        <f aca="false">formátovátování!D4</f>
        <v>0</v>
      </c>
      <c r="D4" s="34"/>
      <c r="E4" s="88" t="n">
        <f aca="false">formátovátování!E4</f>
        <v>0</v>
      </c>
      <c r="F4" s="88"/>
      <c r="G4" s="89" t="n">
        <f aca="false">formátovátování!G4</f>
        <v>0</v>
      </c>
      <c r="I4" s="7" t="s">
        <v>77</v>
      </c>
      <c r="J4" s="13"/>
      <c r="K4" s="15" t="n">
        <f aca="false">formátovátování!K4</f>
        <v>0</v>
      </c>
      <c r="L4" s="15" t="n">
        <f aca="false">formátovátování!L4</f>
        <v>0</v>
      </c>
      <c r="M4" s="27"/>
      <c r="N4" s="28"/>
      <c r="O4" s="18" t="n">
        <f aca="false">formátovátování!O4</f>
        <v>0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="19" customFormat="true" ht="12.6" hidden="false" customHeight="true" outlineLevel="0" collapsed="false">
      <c r="A5" s="30"/>
      <c r="B5" s="7" t="s">
        <v>12</v>
      </c>
      <c r="C5" s="35" t="n">
        <f aca="false">formátovátování!D5</f>
        <v>0</v>
      </c>
      <c r="D5" s="34"/>
      <c r="E5" s="88" t="n">
        <f aca="false">formátovátování!E5</f>
        <v>0</v>
      </c>
      <c r="F5" s="88"/>
      <c r="G5" s="89" t="n">
        <f aca="false">formátovátování!G5</f>
        <v>0</v>
      </c>
      <c r="H5" s="33"/>
      <c r="I5" s="7" t="s">
        <v>14</v>
      </c>
      <c r="J5" s="13"/>
      <c r="K5" s="15" t="n">
        <f aca="false">formátovátování!K5</f>
        <v>0</v>
      </c>
      <c r="L5" s="15" t="n">
        <f aca="false">formátovátování!L5</f>
        <v>0</v>
      </c>
      <c r="M5" s="16"/>
      <c r="N5" s="17"/>
      <c r="O5" s="18" t="n">
        <f aca="false">formátovátování!O5</f>
        <v>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="19" customFormat="true" ht="12.6" hidden="false" customHeight="true" outlineLevel="0" collapsed="false">
      <c r="A6" s="30"/>
      <c r="B6" s="7" t="s">
        <v>15</v>
      </c>
      <c r="C6" s="35" t="n">
        <f aca="false">formátovátování!D6</f>
        <v>0</v>
      </c>
      <c r="D6" s="34"/>
      <c r="E6" s="88" t="n">
        <f aca="false">formátovátování!E6</f>
        <v>0</v>
      </c>
      <c r="F6" s="88"/>
      <c r="G6" s="89" t="n">
        <f aca="false">formátovátování!G6</f>
        <v>0</v>
      </c>
      <c r="H6" s="33"/>
      <c r="I6" s="16" t="s">
        <v>78</v>
      </c>
      <c r="J6" s="17"/>
      <c r="K6" s="15" t="n">
        <f aca="false">formátovátování!K6</f>
        <v>0</v>
      </c>
      <c r="L6" s="15" t="n">
        <f aca="false">formátovátování!L6</f>
        <v>0</v>
      </c>
      <c r="M6" s="21" t="s">
        <v>17</v>
      </c>
      <c r="N6" s="22"/>
      <c r="O6" s="18" t="n">
        <f aca="false">formátovátování!O6</f>
        <v>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="19" customFormat="true" ht="12.6" hidden="false" customHeight="true" outlineLevel="0" collapsed="false">
      <c r="A7" s="30"/>
      <c r="B7" s="16" t="s">
        <v>19</v>
      </c>
      <c r="C7" s="35" t="n">
        <f aca="false">formátovátování!D7</f>
        <v>0</v>
      </c>
      <c r="D7" s="34"/>
      <c r="E7" s="88" t="n">
        <f aca="false">formátovátování!E7</f>
        <v>0</v>
      </c>
      <c r="F7" s="88"/>
      <c r="G7" s="89" t="n">
        <f aca="false">formátovátování!G7</f>
        <v>0</v>
      </c>
      <c r="H7" s="33"/>
      <c r="I7" s="7" t="s">
        <v>49</v>
      </c>
      <c r="J7" s="13"/>
      <c r="K7" s="15" t="n">
        <f aca="false">formátovátování!K7</f>
        <v>0</v>
      </c>
      <c r="L7" s="15" t="n">
        <f aca="false">formátovátování!L7</f>
        <v>0</v>
      </c>
      <c r="M7" s="27"/>
      <c r="N7" s="28"/>
      <c r="O7" s="18" t="n">
        <f aca="false">formátovátování!O7</f>
        <v>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="19" customFormat="true" ht="12.6" hidden="false" customHeight="true" outlineLevel="0" collapsed="false">
      <c r="A8" s="30"/>
      <c r="B8" s="7" t="s">
        <v>22</v>
      </c>
      <c r="C8" s="35" t="n">
        <f aca="false">formátovátování!D8</f>
        <v>0</v>
      </c>
      <c r="D8" s="34"/>
      <c r="E8" s="88" t="n">
        <f aca="false">formátovátování!E8</f>
        <v>0</v>
      </c>
      <c r="F8" s="88"/>
      <c r="G8" s="89" t="n">
        <f aca="false">formátovátování!G8</f>
        <v>0</v>
      </c>
      <c r="H8" s="33"/>
      <c r="I8" s="62" t="str">
        <f aca="false">formátovátování!I8</f>
        <v>POZOR!!! Minimální rozměry ohranitelných dílů: šířka 60mm, hraněná strana musí mít min. 100mm</v>
      </c>
      <c r="J8" s="61"/>
      <c r="K8" s="15" t="n">
        <f aca="false">formátovátování!K8</f>
        <v>0</v>
      </c>
      <c r="L8" s="15" t="n">
        <f aca="false">formátovátování!L8</f>
        <v>0</v>
      </c>
      <c r="M8" s="7"/>
      <c r="N8" s="13"/>
      <c r="O8" s="18" t="n">
        <f aca="false">formátovátování!O8</f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="19" customFormat="true" ht="15" hidden="true" customHeight="true" outlineLevel="0" collapsed="false">
      <c r="A9" s="30"/>
      <c r="B9" s="2"/>
      <c r="C9" s="42"/>
      <c r="D9" s="42"/>
      <c r="E9" s="30"/>
      <c r="F9" s="30"/>
      <c r="H9" s="43"/>
      <c r="P9" s="90"/>
      <c r="Q9" s="90"/>
      <c r="R9" s="90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="19" customFormat="true" ht="15" hidden="true" customHeight="true" outlineLevel="0" collapsed="false">
      <c r="A10" s="30"/>
      <c r="B10" s="30"/>
      <c r="C10" s="42"/>
      <c r="D10" s="42"/>
      <c r="E10" s="44"/>
      <c r="F10" s="44"/>
      <c r="H10" s="43"/>
      <c r="P10" s="90"/>
      <c r="Q10" s="90"/>
      <c r="R10" s="90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="19" customFormat="true" ht="15" hidden="true" customHeight="true" outlineLevel="0" collapsed="false">
      <c r="A11" s="30"/>
      <c r="B11" s="30"/>
      <c r="C11" s="42"/>
      <c r="D11" s="42"/>
      <c r="E11" s="44"/>
      <c r="F11" s="44"/>
      <c r="H11" s="43"/>
      <c r="P11" s="90"/>
      <c r="Q11" s="90"/>
      <c r="R11" s="90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="19" customFormat="true" ht="3.75" hidden="false" customHeight="true" outlineLevel="0" collapsed="false">
      <c r="A12" s="30"/>
      <c r="B12" s="30"/>
      <c r="C12" s="30"/>
      <c r="D12" s="30"/>
      <c r="E12" s="44"/>
      <c r="F12" s="44"/>
      <c r="G12" s="33"/>
      <c r="H12" s="33"/>
      <c r="I12" s="33"/>
      <c r="J12" s="33"/>
      <c r="K12" s="33"/>
      <c r="L12" s="33"/>
      <c r="M12" s="33"/>
      <c r="N12" s="33"/>
      <c r="O12" s="33"/>
      <c r="P12" s="90"/>
      <c r="Q12" s="90"/>
      <c r="R12" s="90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="19" customFormat="true" ht="3.75" hidden="false" customHeight="true" outlineLevel="0" collapsed="false">
      <c r="E13" s="45"/>
      <c r="F13" s="45"/>
      <c r="G13" s="33"/>
      <c r="H13" s="33"/>
      <c r="I13" s="33"/>
      <c r="J13" s="33"/>
      <c r="K13" s="33"/>
      <c r="L13" s="33"/>
      <c r="M13" s="33"/>
      <c r="N13" s="33"/>
      <c r="O13" s="33"/>
      <c r="P13" s="90"/>
      <c r="Q13" s="90"/>
      <c r="R13" s="90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customFormat="false" ht="44.45" hidden="false" customHeight="true" outlineLevel="0" collapsed="false">
      <c r="A14" s="91" t="s">
        <v>79</v>
      </c>
      <c r="B14" s="49" t="s">
        <v>80</v>
      </c>
      <c r="C14" s="48" t="s">
        <v>24</v>
      </c>
      <c r="D14" s="48" t="s">
        <v>26</v>
      </c>
      <c r="E14" s="49" t="s">
        <v>81</v>
      </c>
      <c r="F14" s="92" t="s">
        <v>82</v>
      </c>
      <c r="G14" s="93" t="s">
        <v>83</v>
      </c>
      <c r="H14" s="94"/>
      <c r="I14" s="94"/>
      <c r="J14" s="95"/>
      <c r="K14" s="96" t="s">
        <v>84</v>
      </c>
      <c r="L14" s="97"/>
      <c r="M14" s="97"/>
      <c r="N14" s="98"/>
      <c r="O14" s="99"/>
    </row>
    <row r="15" s="19" customFormat="true" ht="26.45" hidden="false" customHeight="true" outlineLevel="0" collapsed="false">
      <c r="A15" s="68"/>
      <c r="B15" s="69"/>
      <c r="C15" s="58" t="s">
        <v>33</v>
      </c>
      <c r="D15" s="58" t="s">
        <v>34</v>
      </c>
      <c r="E15" s="69"/>
      <c r="F15" s="69"/>
      <c r="G15" s="49" t="s">
        <v>37</v>
      </c>
      <c r="H15" s="100" t="s">
        <v>38</v>
      </c>
      <c r="I15" s="101" t="s">
        <v>39</v>
      </c>
      <c r="J15" s="101" t="s">
        <v>40</v>
      </c>
      <c r="K15" s="102" t="s">
        <v>41</v>
      </c>
      <c r="L15" s="103"/>
      <c r="M15" s="103"/>
      <c r="N15" s="104"/>
      <c r="O15" s="10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 t="n">
        <v>18</v>
      </c>
      <c r="AE15" s="2" t="n">
        <v>3</v>
      </c>
      <c r="AF15" s="2" t="n">
        <v>25</v>
      </c>
      <c r="AG15" s="2" t="n">
        <v>10</v>
      </c>
      <c r="AH15" s="2" t="n">
        <v>8</v>
      </c>
      <c r="AI15" s="2" t="n">
        <v>16</v>
      </c>
      <c r="AJ15" s="2" t="n">
        <v>22</v>
      </c>
      <c r="AK15" s="2" t="s">
        <v>85</v>
      </c>
      <c r="AL15" s="2"/>
      <c r="AM15" s="2"/>
      <c r="AN15" s="2"/>
      <c r="AO15" s="2"/>
      <c r="AP15" s="2"/>
      <c r="AQ15" s="2"/>
    </row>
    <row r="16" s="19" customFormat="true" ht="12.6" hidden="false" customHeight="true" outlineLevel="0" collapsed="false">
      <c r="A16" s="106"/>
      <c r="B16" s="107"/>
      <c r="C16" s="108"/>
      <c r="D16" s="108"/>
      <c r="E16" s="107"/>
      <c r="F16" s="107"/>
      <c r="G16" s="107"/>
      <c r="H16" s="109" t="s">
        <v>43</v>
      </c>
      <c r="I16" s="110" t="s">
        <v>44</v>
      </c>
      <c r="J16" s="110"/>
      <c r="K16" s="110" t="s">
        <v>45</v>
      </c>
      <c r="L16" s="110" t="s">
        <v>46</v>
      </c>
      <c r="M16" s="110" t="s">
        <v>47</v>
      </c>
      <c r="N16" s="110" t="s">
        <v>48</v>
      </c>
      <c r="O16" s="72" t="s">
        <v>49</v>
      </c>
      <c r="P16" s="2"/>
      <c r="Q16" s="2"/>
      <c r="R16" s="2"/>
      <c r="S16" s="2" t="s">
        <v>86</v>
      </c>
      <c r="T16" s="2" t="s">
        <v>86</v>
      </c>
      <c r="U16" s="2" t="s">
        <v>87</v>
      </c>
      <c r="V16" s="2" t="s">
        <v>87</v>
      </c>
      <c r="W16" s="2" t="s">
        <v>88</v>
      </c>
      <c r="X16" s="2" t="s">
        <v>89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="19" customFormat="true" ht="15" hidden="false" customHeight="true" outlineLevel="0" collapsed="false">
      <c r="A17" s="111" t="n">
        <v>1</v>
      </c>
      <c r="B17" s="112" t="n">
        <f aca="false">formátovátování!B17</f>
        <v>0</v>
      </c>
      <c r="C17" s="112" t="n">
        <f aca="false">formátovátování!C17</f>
        <v>0</v>
      </c>
      <c r="D17" s="112" t="n">
        <f aca="false">formátovátování!D17</f>
        <v>0</v>
      </c>
      <c r="E17" s="112" t="n">
        <f aca="false">formátovátování!E17</f>
        <v>0</v>
      </c>
      <c r="F17" s="112" t="n">
        <f aca="false">formátovátování!F17</f>
        <v>0</v>
      </c>
      <c r="G17" s="112" t="n">
        <f aca="false">formátovátování!G17</f>
        <v>0</v>
      </c>
      <c r="H17" s="113" t="n">
        <f aca="false">formátovátování!H17</f>
        <v>0</v>
      </c>
      <c r="I17" s="113" t="n">
        <f aca="false">formátovátování!I17</f>
        <v>0</v>
      </c>
      <c r="J17" s="75" t="n">
        <f aca="false">formátovátování!J17</f>
        <v>0</v>
      </c>
      <c r="K17" s="113" t="n">
        <f aca="false">formátovátování!K17</f>
        <v>0</v>
      </c>
      <c r="L17" s="113" t="n">
        <f aca="false">formátovátování!L17</f>
        <v>0</v>
      </c>
      <c r="M17" s="113" t="n">
        <f aca="false">formátovátování!M17</f>
        <v>0</v>
      </c>
      <c r="N17" s="113" t="n">
        <f aca="false">formátovátování!N17</f>
        <v>0</v>
      </c>
      <c r="O17" s="73" t="n">
        <f aca="false">formátovátování!O17</f>
        <v>0</v>
      </c>
      <c r="P17" s="2" t="n">
        <f aca="false">((H17*I17*J17)/1000000)*1.2</f>
        <v>0</v>
      </c>
      <c r="Q17" s="2" t="n">
        <f aca="false">(H17+100)*J17</f>
        <v>0</v>
      </c>
      <c r="R17" s="2" t="n">
        <f aca="false">(I17+100)*J17</f>
        <v>0</v>
      </c>
      <c r="S17" s="2" t="n">
        <f aca="false">IF(K17=0,0,0)+IF(K17=0.5,0.5,0)+IF(K17=0.8,0.2,0)+IF(K17=1,0,0)+IF(K17=2,-1,0)</f>
        <v>0</v>
      </c>
      <c r="T17" s="2" t="n">
        <f aca="false">IF(L17=0,0,0)+IF(L17=0.5,0.5,0)+IF(L17=0.8,0.2,0)+IF(L17=1,0,0)+IF(L17=2,-1,0)</f>
        <v>0</v>
      </c>
      <c r="U17" s="2" t="n">
        <f aca="false">IF(M17=0,0,0)+IF(M17=0.5,0.5,0)+IF(M17=0.8,0.2,0)+IF(M17=1,0,0)+IF(M17=2,-1,0)</f>
        <v>0</v>
      </c>
      <c r="V17" s="2" t="n">
        <f aca="false">IF(N17=0,0,0)+IF(N17=0.5,0.5,0)+IF(N17=0.8,0.2,0)+IF(N17=1,0,0)+IF(N17=2,-1,0)</f>
        <v>0</v>
      </c>
      <c r="W17" s="114" t="n">
        <f aca="false">H17+U17+V17</f>
        <v>0</v>
      </c>
      <c r="X17" s="114" t="n">
        <f aca="false">I17+S17+T17</f>
        <v>0</v>
      </c>
      <c r="Y17" s="2" t="str">
        <f aca="false">IF(K17&gt;0,K17," -----")</f>
        <v> -----</v>
      </c>
      <c r="Z17" s="2" t="str">
        <f aca="false">IF(L17&gt;0,L17," -----")</f>
        <v> -----</v>
      </c>
      <c r="AA17" s="2" t="str">
        <f aca="false">IF(M17&gt;0,M17," -----")</f>
        <v> -----</v>
      </c>
      <c r="AB17" s="2" t="str">
        <f aca="false">IF(N17&gt;0,N17," -----")</f>
        <v> -----</v>
      </c>
      <c r="AC17" s="2"/>
      <c r="AD17" s="2" t="n">
        <f aca="false">IF(E17=18,P17,0)</f>
        <v>0</v>
      </c>
      <c r="AE17" s="2" t="n">
        <f aca="false">IF(E17=3,P17,0)</f>
        <v>0</v>
      </c>
      <c r="AF17" s="2" t="n">
        <f aca="false">IF(E17=25,P17,0)</f>
        <v>0</v>
      </c>
      <c r="AG17" s="2" t="n">
        <f aca="false">IF(E17=10,P17,0)</f>
        <v>0</v>
      </c>
      <c r="AH17" s="2" t="n">
        <f aca="false">IF(E17=8,P17,0)</f>
        <v>0</v>
      </c>
      <c r="AI17" s="2" t="n">
        <f aca="false">IF(E17=16,P17,0)</f>
        <v>0</v>
      </c>
      <c r="AJ17" s="2" t="n">
        <f aca="false">IF(E17=22,P17,0)</f>
        <v>0</v>
      </c>
      <c r="AK17" s="2"/>
      <c r="AL17" s="2"/>
      <c r="AM17" s="2"/>
      <c r="AN17" s="2"/>
      <c r="AO17" s="2"/>
      <c r="AP17" s="2"/>
      <c r="AQ17" s="2"/>
    </row>
    <row r="18" s="19" customFormat="true" ht="15" hidden="false" customHeight="true" outlineLevel="0" collapsed="false">
      <c r="A18" s="80" t="n">
        <v>2</v>
      </c>
      <c r="B18" s="112" t="n">
        <f aca="false">formátovátování!B18</f>
        <v>0</v>
      </c>
      <c r="C18" s="112" t="n">
        <f aca="false">formátovátování!C18</f>
        <v>0</v>
      </c>
      <c r="D18" s="112" t="n">
        <f aca="false">formátovátování!D18</f>
        <v>0</v>
      </c>
      <c r="E18" s="112" t="n">
        <f aca="false">formátovátování!E18</f>
        <v>0</v>
      </c>
      <c r="F18" s="112" t="n">
        <f aca="false">formátovátování!F18</f>
        <v>0</v>
      </c>
      <c r="G18" s="112" t="n">
        <f aca="false">formátovátování!G18</f>
        <v>0</v>
      </c>
      <c r="H18" s="113" t="n">
        <f aca="false">formátovátování!H18</f>
        <v>0</v>
      </c>
      <c r="I18" s="113" t="n">
        <f aca="false">formátovátování!I18</f>
        <v>0</v>
      </c>
      <c r="J18" s="75" t="n">
        <f aca="false">formátovátování!J18</f>
        <v>0</v>
      </c>
      <c r="K18" s="113" t="n">
        <f aca="false">formátovátování!K18</f>
        <v>0</v>
      </c>
      <c r="L18" s="113" t="n">
        <f aca="false">formátovátování!L18</f>
        <v>0</v>
      </c>
      <c r="M18" s="113" t="n">
        <f aca="false">formátovátování!M18</f>
        <v>0</v>
      </c>
      <c r="N18" s="113" t="n">
        <f aca="false">formátovátování!N18</f>
        <v>0</v>
      </c>
      <c r="O18" s="73" t="n">
        <f aca="false">formátovátování!O18</f>
        <v>0</v>
      </c>
      <c r="P18" s="2" t="n">
        <f aca="false">((H18*I18*J18)/1000000)*1.2</f>
        <v>0</v>
      </c>
      <c r="Q18" s="2" t="n">
        <f aca="false">(H18+100)*J18</f>
        <v>0</v>
      </c>
      <c r="R18" s="2" t="n">
        <f aca="false">(I18+100)*J18</f>
        <v>0</v>
      </c>
      <c r="S18" s="2" t="n">
        <f aca="false">IF(K18=0,0,0)+IF(K18=0.5,0.5,0)+IF(K18=0.8,0.2,0)+IF(K18=1,0,0)+IF(K18=2,-1,0)</f>
        <v>0</v>
      </c>
      <c r="T18" s="2" t="n">
        <f aca="false">IF(L18=0,0,0)+IF(L18=0.5,0.5,0)+IF(L18=0.8,0.2,0)+IF(L18=1,0,0)+IF(L18=2,-1,0)</f>
        <v>0</v>
      </c>
      <c r="U18" s="2" t="n">
        <f aca="false">IF(M18=0,0,0)+IF(M18=0.5,0.5,0)+IF(M18=0.8,0.2,0)+IF(M18=1,0,0)+IF(M18=2,-1,0)</f>
        <v>0</v>
      </c>
      <c r="V18" s="2" t="n">
        <f aca="false">IF(N18=0,0,0)+IF(N18=0.5,0.5,0)+IF(N18=0.8,0.2,0)+IF(N18=1,0,0)+IF(N18=2,-1,0)</f>
        <v>0</v>
      </c>
      <c r="W18" s="114" t="n">
        <f aca="false">H18+U18+V18</f>
        <v>0</v>
      </c>
      <c r="X18" s="114" t="n">
        <f aca="false">I18+S18+T18</f>
        <v>0</v>
      </c>
      <c r="Y18" s="2" t="str">
        <f aca="false">IF(K18&gt;0,K18," -----")</f>
        <v> -----</v>
      </c>
      <c r="Z18" s="2" t="str">
        <f aca="false">IF(L18&gt;0,L18," -----")</f>
        <v> -----</v>
      </c>
      <c r="AA18" s="2" t="str">
        <f aca="false">IF(M18&gt;0,M18," -----")</f>
        <v> -----</v>
      </c>
      <c r="AB18" s="2" t="str">
        <f aca="false">IF(N18&gt;0,N18," -----")</f>
        <v> -----</v>
      </c>
      <c r="AC18" s="2"/>
      <c r="AD18" s="2" t="n">
        <f aca="false">IF(E18=18,P18,0)</f>
        <v>0</v>
      </c>
      <c r="AE18" s="2" t="n">
        <f aca="false">IF(E18=3,P18,0)</f>
        <v>0</v>
      </c>
      <c r="AF18" s="2" t="n">
        <f aca="false">IF(E18=25,P18,0)</f>
        <v>0</v>
      </c>
      <c r="AG18" s="2" t="n">
        <f aca="false">IF(E18=10,P18,0)</f>
        <v>0</v>
      </c>
      <c r="AH18" s="2" t="n">
        <f aca="false">IF(E18=8,P18,0)</f>
        <v>0</v>
      </c>
      <c r="AI18" s="2" t="n">
        <f aca="false">IF(E18=16,P18,0)</f>
        <v>0</v>
      </c>
      <c r="AJ18" s="2" t="n">
        <f aca="false">IF(E18=22,P18,0)</f>
        <v>0</v>
      </c>
      <c r="AK18" s="2"/>
      <c r="AL18" s="2"/>
      <c r="AM18" s="2"/>
      <c r="AN18" s="2"/>
      <c r="AO18" s="2"/>
      <c r="AP18" s="2"/>
      <c r="AQ18" s="2"/>
    </row>
    <row r="19" s="19" customFormat="true" ht="15" hidden="false" customHeight="true" outlineLevel="0" collapsed="false">
      <c r="A19" s="77" t="n">
        <v>3</v>
      </c>
      <c r="B19" s="112" t="n">
        <f aca="false">formátovátování!B19</f>
        <v>0</v>
      </c>
      <c r="C19" s="112" t="n">
        <f aca="false">formátovátování!C19</f>
        <v>0</v>
      </c>
      <c r="D19" s="112" t="n">
        <f aca="false">formátovátování!D19</f>
        <v>0</v>
      </c>
      <c r="E19" s="112" t="n">
        <f aca="false">formátovátování!E19</f>
        <v>0</v>
      </c>
      <c r="F19" s="112" t="n">
        <f aca="false">formátovátování!F19</f>
        <v>0</v>
      </c>
      <c r="G19" s="112" t="n">
        <f aca="false">formátovátování!G19</f>
        <v>0</v>
      </c>
      <c r="H19" s="113" t="n">
        <f aca="false">formátovátování!H19</f>
        <v>0</v>
      </c>
      <c r="I19" s="113" t="n">
        <f aca="false">formátovátování!I19</f>
        <v>0</v>
      </c>
      <c r="J19" s="75" t="n">
        <f aca="false">formátovátování!J19</f>
        <v>0</v>
      </c>
      <c r="K19" s="113" t="n">
        <f aca="false">formátovátování!K19</f>
        <v>0</v>
      </c>
      <c r="L19" s="113" t="n">
        <f aca="false">formátovátování!L19</f>
        <v>0</v>
      </c>
      <c r="M19" s="113" t="n">
        <f aca="false">formátovátování!M19</f>
        <v>0</v>
      </c>
      <c r="N19" s="113" t="n">
        <f aca="false">formátovátování!N19</f>
        <v>0</v>
      </c>
      <c r="O19" s="73" t="n">
        <f aca="false">formátovátování!O19</f>
        <v>0</v>
      </c>
      <c r="P19" s="2" t="n">
        <f aca="false">((H19*I19*J19)/1000000)*1.2</f>
        <v>0</v>
      </c>
      <c r="Q19" s="2" t="n">
        <f aca="false">(H19+100)*J19</f>
        <v>0</v>
      </c>
      <c r="R19" s="2" t="n">
        <f aca="false">(I19+100)*J19</f>
        <v>0</v>
      </c>
      <c r="S19" s="2" t="n">
        <f aca="false">IF(K19=0,0,0)+IF(K19=0.5,0.5,0)+IF(K19=0.8,0.2,0)+IF(K19=1,0,0)+IF(K19=2,-1,0)</f>
        <v>0</v>
      </c>
      <c r="T19" s="2" t="n">
        <f aca="false">IF(L19=0,0,0)+IF(L19=0.5,0.5,0)+IF(L19=0.8,0.2,0)+IF(L19=1,0,0)+IF(L19=2,-1,0)</f>
        <v>0</v>
      </c>
      <c r="U19" s="2" t="n">
        <f aca="false">IF(M19=0,0,0)+IF(M19=0.5,0.5,0)+IF(M19=0.8,0.2,0)+IF(M19=1,0,0)+IF(M19=2,-1,0)</f>
        <v>0</v>
      </c>
      <c r="V19" s="2" t="n">
        <f aca="false">IF(N19=0,0,0)+IF(N19=0.5,0.5,0)+IF(N19=0.8,0.2,0)+IF(N19=1,0,0)+IF(N19=2,-1,0)</f>
        <v>0</v>
      </c>
      <c r="W19" s="114" t="n">
        <f aca="false">H19+U19+V19</f>
        <v>0</v>
      </c>
      <c r="X19" s="114" t="n">
        <f aca="false">I19+S19+T19</f>
        <v>0</v>
      </c>
      <c r="Y19" s="2" t="str">
        <f aca="false">IF(K19&gt;0,K19," -----")</f>
        <v> -----</v>
      </c>
      <c r="Z19" s="2" t="str">
        <f aca="false">IF(L19&gt;0,L19," -----")</f>
        <v> -----</v>
      </c>
      <c r="AA19" s="2" t="str">
        <f aca="false">IF(M19&gt;0,M19," -----")</f>
        <v> -----</v>
      </c>
      <c r="AB19" s="2" t="str">
        <f aca="false">IF(N19&gt;0,N19," -----")</f>
        <v> -----</v>
      </c>
      <c r="AC19" s="2"/>
      <c r="AD19" s="2" t="n">
        <f aca="false">IF(E19=18,P19,0)</f>
        <v>0</v>
      </c>
      <c r="AE19" s="2" t="n">
        <f aca="false">IF(E19=3,P19,0)</f>
        <v>0</v>
      </c>
      <c r="AF19" s="2" t="n">
        <f aca="false">IF(E19=25,P19,0)</f>
        <v>0</v>
      </c>
      <c r="AG19" s="2" t="n">
        <f aca="false">IF(E19=10,P19,0)</f>
        <v>0</v>
      </c>
      <c r="AH19" s="2" t="n">
        <f aca="false">IF(E19=8,P19,0)</f>
        <v>0</v>
      </c>
      <c r="AI19" s="2" t="n">
        <f aca="false">IF(E19=16,P19,0)</f>
        <v>0</v>
      </c>
      <c r="AJ19" s="2" t="n">
        <f aca="false">IF(E19=22,P19,0)</f>
        <v>0</v>
      </c>
      <c r="AK19" s="2"/>
      <c r="AL19" s="2"/>
      <c r="AM19" s="2"/>
      <c r="AN19" s="2"/>
      <c r="AO19" s="2"/>
      <c r="AP19" s="2"/>
      <c r="AQ19" s="2"/>
    </row>
    <row r="20" s="19" customFormat="true" ht="15" hidden="false" customHeight="true" outlineLevel="0" collapsed="false">
      <c r="A20" s="80" t="n">
        <v>4</v>
      </c>
      <c r="B20" s="112" t="n">
        <f aca="false">formátovátování!B20</f>
        <v>0</v>
      </c>
      <c r="C20" s="112" t="n">
        <f aca="false">formátovátování!C20</f>
        <v>0</v>
      </c>
      <c r="D20" s="112" t="n">
        <f aca="false">formátovátování!D20</f>
        <v>0</v>
      </c>
      <c r="E20" s="112" t="n">
        <f aca="false">formátovátování!E20</f>
        <v>0</v>
      </c>
      <c r="F20" s="112" t="n">
        <f aca="false">formátovátování!F20</f>
        <v>0</v>
      </c>
      <c r="G20" s="112" t="n">
        <f aca="false">formátovátování!G20</f>
        <v>0</v>
      </c>
      <c r="H20" s="113" t="n">
        <f aca="false">formátovátování!H20</f>
        <v>0</v>
      </c>
      <c r="I20" s="113" t="n">
        <f aca="false">formátovátování!I20</f>
        <v>0</v>
      </c>
      <c r="J20" s="75" t="n">
        <f aca="false">formátovátování!J20</f>
        <v>0</v>
      </c>
      <c r="K20" s="113" t="n">
        <f aca="false">formátovátování!K20</f>
        <v>0</v>
      </c>
      <c r="L20" s="113" t="n">
        <f aca="false">formátovátování!L20</f>
        <v>0</v>
      </c>
      <c r="M20" s="113" t="n">
        <f aca="false">formátovátování!M20</f>
        <v>0</v>
      </c>
      <c r="N20" s="113" t="n">
        <f aca="false">formátovátování!N20</f>
        <v>0</v>
      </c>
      <c r="O20" s="73" t="n">
        <f aca="false">formátovátování!O20</f>
        <v>0</v>
      </c>
      <c r="P20" s="2" t="n">
        <f aca="false">((H20*I20*J20)/1000000)*1.2</f>
        <v>0</v>
      </c>
      <c r="Q20" s="2" t="n">
        <f aca="false">(H20+100)*J20</f>
        <v>0</v>
      </c>
      <c r="R20" s="2" t="n">
        <f aca="false">(I20+100)*J20</f>
        <v>0</v>
      </c>
      <c r="S20" s="2" t="n">
        <f aca="false">IF(K20=0,0,0)+IF(K20=0.5,0.5,0)+IF(K20=0.8,0.2,0)+IF(K20=1,0,0)+IF(K20=2,-1,0)</f>
        <v>0</v>
      </c>
      <c r="T20" s="2" t="n">
        <f aca="false">IF(L20=0,0,0)+IF(L20=0.5,0.5,0)+IF(L20=0.8,0.2,0)+IF(L20=1,0,0)+IF(L20=2,-1,0)</f>
        <v>0</v>
      </c>
      <c r="U20" s="2" t="n">
        <f aca="false">IF(M20=0,0,0)+IF(M20=0.5,0.5,0)+IF(M20=0.8,0.2,0)+IF(M20=1,0,0)+IF(M20=2,-1,0)</f>
        <v>0</v>
      </c>
      <c r="V20" s="2" t="n">
        <f aca="false">IF(N20=0,0,0)+IF(N20=0.5,0.5,0)+IF(N20=0.8,0.2,0)+IF(N20=1,0,0)+IF(N20=2,-1,0)</f>
        <v>0</v>
      </c>
      <c r="W20" s="114" t="n">
        <f aca="false">H20+U20+V20</f>
        <v>0</v>
      </c>
      <c r="X20" s="114" t="n">
        <f aca="false">I20+S20+T20</f>
        <v>0</v>
      </c>
      <c r="Y20" s="2" t="str">
        <f aca="false">IF(K20&gt;0,K20," -----")</f>
        <v> -----</v>
      </c>
      <c r="Z20" s="2" t="str">
        <f aca="false">IF(L20&gt;0,L20," -----")</f>
        <v> -----</v>
      </c>
      <c r="AA20" s="2" t="str">
        <f aca="false">IF(M20&gt;0,M20," -----")</f>
        <v> -----</v>
      </c>
      <c r="AB20" s="2" t="str">
        <f aca="false">IF(N20&gt;0,N20," -----")</f>
        <v> -----</v>
      </c>
      <c r="AC20" s="2"/>
      <c r="AD20" s="2" t="n">
        <f aca="false">IF(E20=18,P20,0)</f>
        <v>0</v>
      </c>
      <c r="AE20" s="2" t="n">
        <f aca="false">IF(E20=3,P20,0)</f>
        <v>0</v>
      </c>
      <c r="AF20" s="2" t="n">
        <f aca="false">IF(E20=25,P20,0)</f>
        <v>0</v>
      </c>
      <c r="AG20" s="2" t="n">
        <f aca="false">IF(E20=10,P20,0)</f>
        <v>0</v>
      </c>
      <c r="AH20" s="2" t="n">
        <f aca="false">IF(E20=8,P20,0)</f>
        <v>0</v>
      </c>
      <c r="AI20" s="2" t="n">
        <f aca="false">IF(E20=16,P20,0)</f>
        <v>0</v>
      </c>
      <c r="AJ20" s="2" t="n">
        <f aca="false">IF(E20=22,P20,0)</f>
        <v>0</v>
      </c>
      <c r="AK20" s="2"/>
      <c r="AL20" s="2"/>
      <c r="AM20" s="2"/>
      <c r="AN20" s="2"/>
      <c r="AO20" s="2"/>
      <c r="AP20" s="2"/>
      <c r="AQ20" s="2"/>
    </row>
    <row r="21" s="19" customFormat="true" ht="15" hidden="false" customHeight="true" outlineLevel="0" collapsed="false">
      <c r="A21" s="77" t="n">
        <v>5</v>
      </c>
      <c r="B21" s="112" t="n">
        <f aca="false">formátovátování!B21</f>
        <v>0</v>
      </c>
      <c r="C21" s="112" t="n">
        <f aca="false">formátovátování!C21</f>
        <v>0</v>
      </c>
      <c r="D21" s="112" t="n">
        <f aca="false">formátovátování!D21</f>
        <v>0</v>
      </c>
      <c r="E21" s="112" t="n">
        <f aca="false">formátovátování!E21</f>
        <v>0</v>
      </c>
      <c r="F21" s="112" t="n">
        <f aca="false">formátovátování!F21</f>
        <v>0</v>
      </c>
      <c r="G21" s="112" t="n">
        <f aca="false">formátovátování!G21</f>
        <v>0</v>
      </c>
      <c r="H21" s="113" t="n">
        <f aca="false">formátovátování!H21</f>
        <v>0</v>
      </c>
      <c r="I21" s="113" t="n">
        <f aca="false">formátovátování!I21</f>
        <v>0</v>
      </c>
      <c r="J21" s="75" t="n">
        <f aca="false">formátovátování!J21</f>
        <v>0</v>
      </c>
      <c r="K21" s="113" t="n">
        <f aca="false">formátovátování!K21</f>
        <v>0</v>
      </c>
      <c r="L21" s="113" t="n">
        <f aca="false">formátovátování!L21</f>
        <v>0</v>
      </c>
      <c r="M21" s="113" t="n">
        <f aca="false">formátovátování!M21</f>
        <v>0</v>
      </c>
      <c r="N21" s="113" t="n">
        <f aca="false">formátovátování!N21</f>
        <v>0</v>
      </c>
      <c r="O21" s="73" t="n">
        <f aca="false">formátovátování!O21</f>
        <v>0</v>
      </c>
      <c r="P21" s="2" t="n">
        <f aca="false">((H21*I21*J21)/1000000)*1.2</f>
        <v>0</v>
      </c>
      <c r="Q21" s="2" t="n">
        <f aca="false">(H21+100)*J21</f>
        <v>0</v>
      </c>
      <c r="R21" s="2" t="n">
        <f aca="false">(I21+100)*J21</f>
        <v>0</v>
      </c>
      <c r="S21" s="2" t="n">
        <f aca="false">IF(K21=0,0,0)+IF(K21=0.5,0.5,0)+IF(K21=0.8,0.2,0)+IF(K21=1,0,0)+IF(K21=2,-1,0)</f>
        <v>0</v>
      </c>
      <c r="T21" s="2" t="n">
        <f aca="false">IF(L21=0,0,0)+IF(L21=0.5,0.5,0)+IF(L21=0.8,0.2,0)+IF(L21=1,0,0)+IF(L21=2,-1,0)</f>
        <v>0</v>
      </c>
      <c r="U21" s="2" t="n">
        <f aca="false">IF(M21=0,0,0)+IF(M21=0.5,0.5,0)+IF(M21=0.8,0.2,0)+IF(M21=1,0,0)+IF(M21=2,-1,0)</f>
        <v>0</v>
      </c>
      <c r="V21" s="2" t="n">
        <f aca="false">IF(N21=0,0,0)+IF(N21=0.5,0.5,0)+IF(N21=0.8,0.2,0)+IF(N21=1,0,0)+IF(N21=2,-1,0)</f>
        <v>0</v>
      </c>
      <c r="W21" s="114" t="n">
        <f aca="false">H21+U21+V21</f>
        <v>0</v>
      </c>
      <c r="X21" s="114" t="n">
        <f aca="false">I21+S21+T21</f>
        <v>0</v>
      </c>
      <c r="Y21" s="2" t="str">
        <f aca="false">IF(K21&gt;0,K21," -----")</f>
        <v> -----</v>
      </c>
      <c r="Z21" s="2" t="str">
        <f aca="false">IF(L21&gt;0,L21," -----")</f>
        <v> -----</v>
      </c>
      <c r="AA21" s="2" t="str">
        <f aca="false">IF(M21&gt;0,M21," -----")</f>
        <v> -----</v>
      </c>
      <c r="AB21" s="2" t="str">
        <f aca="false">IF(N21&gt;0,N21," -----")</f>
        <v> -----</v>
      </c>
      <c r="AC21" s="2"/>
      <c r="AD21" s="2" t="n">
        <f aca="false">IF(E21=18,P21,0)</f>
        <v>0</v>
      </c>
      <c r="AE21" s="2" t="n">
        <f aca="false">IF(E21=3,P21,0)</f>
        <v>0</v>
      </c>
      <c r="AF21" s="2" t="n">
        <f aca="false">IF(E21=25,P21,0)</f>
        <v>0</v>
      </c>
      <c r="AG21" s="2" t="n">
        <f aca="false">IF(E21=10,P21,0)</f>
        <v>0</v>
      </c>
      <c r="AH21" s="2" t="n">
        <f aca="false">IF(E21=8,P21,0)</f>
        <v>0</v>
      </c>
      <c r="AI21" s="2" t="n">
        <f aca="false">IF(E21=16,P21,0)</f>
        <v>0</v>
      </c>
      <c r="AJ21" s="2" t="n">
        <f aca="false">IF(E21=22,P21,0)</f>
        <v>0</v>
      </c>
      <c r="AK21" s="2"/>
      <c r="AL21" s="2"/>
      <c r="AM21" s="2"/>
      <c r="AN21" s="2"/>
      <c r="AO21" s="2"/>
      <c r="AP21" s="2"/>
      <c r="AQ21" s="2"/>
    </row>
    <row r="22" s="19" customFormat="true" ht="15" hidden="false" customHeight="true" outlineLevel="0" collapsed="false">
      <c r="A22" s="80" t="n">
        <v>6</v>
      </c>
      <c r="B22" s="112" t="n">
        <f aca="false">formátovátování!B22</f>
        <v>0</v>
      </c>
      <c r="C22" s="112" t="n">
        <f aca="false">formátovátování!C22</f>
        <v>0</v>
      </c>
      <c r="D22" s="112" t="n">
        <f aca="false">formátovátování!D22</f>
        <v>0</v>
      </c>
      <c r="E22" s="112" t="n">
        <f aca="false">formátovátování!E22</f>
        <v>0</v>
      </c>
      <c r="F22" s="112" t="n">
        <f aca="false">formátovátování!F22</f>
        <v>0</v>
      </c>
      <c r="G22" s="112" t="n">
        <f aca="false">formátovátování!G22</f>
        <v>0</v>
      </c>
      <c r="H22" s="113" t="n">
        <f aca="false">formátovátování!H22</f>
        <v>0</v>
      </c>
      <c r="I22" s="113" t="n">
        <f aca="false">formátovátování!I22</f>
        <v>0</v>
      </c>
      <c r="J22" s="75" t="n">
        <f aca="false">formátovátování!J22</f>
        <v>0</v>
      </c>
      <c r="K22" s="113" t="n">
        <f aca="false">formátovátování!K22</f>
        <v>0</v>
      </c>
      <c r="L22" s="113" t="n">
        <f aca="false">formátovátování!L22</f>
        <v>0</v>
      </c>
      <c r="M22" s="113" t="n">
        <f aca="false">formátovátování!M22</f>
        <v>0</v>
      </c>
      <c r="N22" s="113" t="n">
        <f aca="false">formátovátování!N22</f>
        <v>0</v>
      </c>
      <c r="O22" s="73" t="n">
        <f aca="false">formátovátování!O22</f>
        <v>0</v>
      </c>
      <c r="P22" s="2" t="n">
        <f aca="false">((H22*I22*J22)/1000000)*1.2</f>
        <v>0</v>
      </c>
      <c r="Q22" s="2" t="n">
        <f aca="false">(H22+100)*J22</f>
        <v>0</v>
      </c>
      <c r="R22" s="2" t="n">
        <f aca="false">(I22+100)*J22</f>
        <v>0</v>
      </c>
      <c r="S22" s="2" t="n">
        <f aca="false">IF(K22=0,0,0)+IF(K22=0.5,0.5,0)+IF(K22=0.8,0.2,0)+IF(K22=1,0,0)+IF(K22=2,-1,0)</f>
        <v>0</v>
      </c>
      <c r="T22" s="2" t="n">
        <f aca="false">IF(L22=0,0,0)+IF(L22=0.5,0.5,0)+IF(L22=0.8,0.2,0)+IF(L22=1,0,0)+IF(L22=2,-1,0)</f>
        <v>0</v>
      </c>
      <c r="U22" s="2" t="n">
        <f aca="false">IF(M22=0,0,0)+IF(M22=0.5,0.5,0)+IF(M22=0.8,0.2,0)+IF(M22=1,0,0)+IF(M22=2,-1,0)</f>
        <v>0</v>
      </c>
      <c r="V22" s="2" t="n">
        <f aca="false">IF(N22=0,0,0)+IF(N22=0.5,0.5,0)+IF(N22=0.8,0.2,0)+IF(N22=1,0,0)+IF(N22=2,-1,0)</f>
        <v>0</v>
      </c>
      <c r="W22" s="114" t="n">
        <f aca="false">H22+U22+V22</f>
        <v>0</v>
      </c>
      <c r="X22" s="114" t="n">
        <f aca="false">I22+S22+T22</f>
        <v>0</v>
      </c>
      <c r="Y22" s="2" t="str">
        <f aca="false">IF(K22&gt;0,K22," -----")</f>
        <v> -----</v>
      </c>
      <c r="Z22" s="2" t="str">
        <f aca="false">IF(L22&gt;0,L22," -----")</f>
        <v> -----</v>
      </c>
      <c r="AA22" s="2" t="str">
        <f aca="false">IF(M22&gt;0,M22," -----")</f>
        <v> -----</v>
      </c>
      <c r="AB22" s="2" t="str">
        <f aca="false">IF(N22&gt;0,N22," -----")</f>
        <v> -----</v>
      </c>
      <c r="AC22" s="2"/>
      <c r="AD22" s="2" t="n">
        <f aca="false">IF(E22=18,P22,0)</f>
        <v>0</v>
      </c>
      <c r="AE22" s="2" t="n">
        <f aca="false">IF(E22=3,P22,0)</f>
        <v>0</v>
      </c>
      <c r="AF22" s="2" t="n">
        <f aca="false">IF(E22=25,P22,0)</f>
        <v>0</v>
      </c>
      <c r="AG22" s="2" t="n">
        <f aca="false">IF(E22=10,P22,0)</f>
        <v>0</v>
      </c>
      <c r="AH22" s="2" t="n">
        <f aca="false">IF(E22=8,P22,0)</f>
        <v>0</v>
      </c>
      <c r="AI22" s="2" t="n">
        <f aca="false">IF(E22=16,P22,0)</f>
        <v>0</v>
      </c>
      <c r="AJ22" s="2" t="n">
        <f aca="false">IF(E22=22,P22,0)</f>
        <v>0</v>
      </c>
      <c r="AK22" s="2"/>
      <c r="AL22" s="2"/>
      <c r="AM22" s="2"/>
      <c r="AN22" s="2"/>
      <c r="AO22" s="2"/>
      <c r="AP22" s="2"/>
      <c r="AQ22" s="2"/>
    </row>
    <row r="23" s="19" customFormat="true" ht="15" hidden="false" customHeight="true" outlineLevel="0" collapsed="false">
      <c r="A23" s="77" t="n">
        <v>7</v>
      </c>
      <c r="B23" s="112" t="n">
        <f aca="false">formátovátování!B23</f>
        <v>0</v>
      </c>
      <c r="C23" s="112" t="n">
        <f aca="false">formátovátování!C23</f>
        <v>0</v>
      </c>
      <c r="D23" s="112" t="n">
        <f aca="false">formátovátování!D23</f>
        <v>0</v>
      </c>
      <c r="E23" s="112" t="n">
        <f aca="false">formátovátování!E23</f>
        <v>0</v>
      </c>
      <c r="F23" s="112" t="n">
        <f aca="false">formátovátování!F23</f>
        <v>0</v>
      </c>
      <c r="G23" s="112" t="n">
        <f aca="false">formátovátování!G23</f>
        <v>0</v>
      </c>
      <c r="H23" s="113" t="n">
        <f aca="false">formátovátování!H23</f>
        <v>0</v>
      </c>
      <c r="I23" s="113" t="n">
        <f aca="false">formátovátování!I23</f>
        <v>0</v>
      </c>
      <c r="J23" s="75" t="n">
        <f aca="false">formátovátování!J23</f>
        <v>0</v>
      </c>
      <c r="K23" s="113" t="n">
        <f aca="false">formátovátování!K23</f>
        <v>0</v>
      </c>
      <c r="L23" s="113" t="n">
        <f aca="false">formátovátování!L23</f>
        <v>0</v>
      </c>
      <c r="M23" s="113" t="n">
        <f aca="false">formátovátování!M23</f>
        <v>0</v>
      </c>
      <c r="N23" s="113" t="n">
        <f aca="false">formátovátování!N23</f>
        <v>0</v>
      </c>
      <c r="O23" s="73" t="n">
        <f aca="false">formátovátování!O23</f>
        <v>0</v>
      </c>
      <c r="P23" s="2" t="n">
        <f aca="false">((H23*I23*J23)/1000000)*1.2</f>
        <v>0</v>
      </c>
      <c r="Q23" s="2" t="n">
        <f aca="false">(H23+100)*J23</f>
        <v>0</v>
      </c>
      <c r="R23" s="2" t="n">
        <f aca="false">(I23+100)*J23</f>
        <v>0</v>
      </c>
      <c r="S23" s="2" t="n">
        <f aca="false">IF(K23=0,0,0)+IF(K23=0.5,0.5,0)+IF(K23=0.8,0.2,0)+IF(K23=1,0,0)+IF(K23=2,-1,0)</f>
        <v>0</v>
      </c>
      <c r="T23" s="2" t="n">
        <f aca="false">IF(L23=0,0,0)+IF(L23=0.5,0.5,0)+IF(L23=0.8,0.2,0)+IF(L23=1,0,0)+IF(L23=2,-1,0)</f>
        <v>0</v>
      </c>
      <c r="U23" s="2" t="n">
        <f aca="false">IF(M23=0,0,0)+IF(M23=0.5,0.5,0)+IF(M23=0.8,0.2,0)+IF(M23=1,0,0)+IF(M23=2,-1,0)</f>
        <v>0</v>
      </c>
      <c r="V23" s="2" t="n">
        <f aca="false">IF(N23=0,0,0)+IF(N23=0.5,0.5,0)+IF(N23=0.8,0.2,0)+IF(N23=1,0,0)+IF(N23=2,-1,0)</f>
        <v>0</v>
      </c>
      <c r="W23" s="114" t="n">
        <f aca="false">H23+U23+V23</f>
        <v>0</v>
      </c>
      <c r="X23" s="114" t="n">
        <f aca="false">I23+S23+T23</f>
        <v>0</v>
      </c>
      <c r="Y23" s="2" t="str">
        <f aca="false">IF(K23&gt;0,K23," -----")</f>
        <v> -----</v>
      </c>
      <c r="Z23" s="2" t="str">
        <f aca="false">IF(L23&gt;0,L23," -----")</f>
        <v> -----</v>
      </c>
      <c r="AA23" s="2" t="str">
        <f aca="false">IF(M23&gt;0,M23," -----")</f>
        <v> -----</v>
      </c>
      <c r="AB23" s="2" t="str">
        <f aca="false">IF(N23&gt;0,N23," -----")</f>
        <v> -----</v>
      </c>
      <c r="AC23" s="2"/>
      <c r="AD23" s="2" t="n">
        <f aca="false">IF(E23=18,P23,0)</f>
        <v>0</v>
      </c>
      <c r="AE23" s="2" t="n">
        <f aca="false">IF(E23=3,P23,0)</f>
        <v>0</v>
      </c>
      <c r="AF23" s="2" t="n">
        <f aca="false">IF(E23=25,P23,0)</f>
        <v>0</v>
      </c>
      <c r="AG23" s="2" t="n">
        <f aca="false">IF(E23=10,P23,0)</f>
        <v>0</v>
      </c>
      <c r="AH23" s="2" t="n">
        <f aca="false">IF(E23=8,P23,0)</f>
        <v>0</v>
      </c>
      <c r="AI23" s="2" t="n">
        <f aca="false">IF(E23=16,P23,0)</f>
        <v>0</v>
      </c>
      <c r="AJ23" s="2" t="n">
        <f aca="false">IF(E23=22,P23,0)</f>
        <v>0</v>
      </c>
      <c r="AK23" s="2"/>
      <c r="AL23" s="2"/>
      <c r="AM23" s="2"/>
      <c r="AN23" s="2"/>
      <c r="AO23" s="2"/>
      <c r="AP23" s="2"/>
      <c r="AQ23" s="2"/>
    </row>
    <row r="24" s="19" customFormat="true" ht="15" hidden="false" customHeight="true" outlineLevel="0" collapsed="false">
      <c r="A24" s="80" t="n">
        <v>8</v>
      </c>
      <c r="B24" s="112" t="n">
        <f aca="false">formátovátování!B24</f>
        <v>0</v>
      </c>
      <c r="C24" s="112" t="n">
        <f aca="false">formátovátování!C24</f>
        <v>0</v>
      </c>
      <c r="D24" s="112" t="n">
        <f aca="false">formátovátování!D24</f>
        <v>0</v>
      </c>
      <c r="E24" s="112" t="n">
        <f aca="false">formátovátování!E24</f>
        <v>0</v>
      </c>
      <c r="F24" s="112" t="n">
        <f aca="false">formátovátování!F24</f>
        <v>0</v>
      </c>
      <c r="G24" s="112" t="n">
        <f aca="false">formátovátování!G24</f>
        <v>0</v>
      </c>
      <c r="H24" s="113" t="n">
        <f aca="false">formátovátování!H24</f>
        <v>0</v>
      </c>
      <c r="I24" s="113" t="n">
        <f aca="false">formátovátování!I24</f>
        <v>0</v>
      </c>
      <c r="J24" s="75" t="n">
        <f aca="false">formátovátování!J24</f>
        <v>0</v>
      </c>
      <c r="K24" s="113" t="n">
        <f aca="false">formátovátování!K24</f>
        <v>0</v>
      </c>
      <c r="L24" s="113" t="n">
        <f aca="false">formátovátování!L24</f>
        <v>0</v>
      </c>
      <c r="M24" s="113" t="n">
        <f aca="false">formátovátování!M24</f>
        <v>0</v>
      </c>
      <c r="N24" s="113" t="n">
        <f aca="false">formátovátování!N24</f>
        <v>0</v>
      </c>
      <c r="O24" s="73" t="n">
        <f aca="false">formátovátování!O24</f>
        <v>0</v>
      </c>
      <c r="P24" s="2" t="n">
        <f aca="false">((H24*I24*J24)/1000000)*1.2</f>
        <v>0</v>
      </c>
      <c r="Q24" s="2" t="n">
        <f aca="false">(H24+100)*J24</f>
        <v>0</v>
      </c>
      <c r="R24" s="2" t="n">
        <f aca="false">(I24+100)*J24</f>
        <v>0</v>
      </c>
      <c r="S24" s="2" t="n">
        <f aca="false">IF(K24=0,0,0)+IF(K24=0.5,0.5,0)+IF(K24=0.8,0.2,0)+IF(K24=1,0,0)+IF(K24=2,-1,0)</f>
        <v>0</v>
      </c>
      <c r="T24" s="2" t="n">
        <f aca="false">IF(L24=0,0,0)+IF(L24=0.5,0.5,0)+IF(L24=0.8,0.2,0)+IF(L24=1,0,0)+IF(L24=2,-1,0)</f>
        <v>0</v>
      </c>
      <c r="U24" s="2" t="n">
        <f aca="false">IF(M24=0,0,0)+IF(M24=0.5,0.5,0)+IF(M24=0.8,0.2,0)+IF(M24=1,0,0)+IF(M24=2,-1,0)</f>
        <v>0</v>
      </c>
      <c r="V24" s="2" t="n">
        <f aca="false">IF(N24=0,0,0)+IF(N24=0.5,0.5,0)+IF(N24=0.8,0.2,0)+IF(N24=1,0,0)+IF(N24=2,-1,0)</f>
        <v>0</v>
      </c>
      <c r="W24" s="114" t="n">
        <f aca="false">H24+U24+V24</f>
        <v>0</v>
      </c>
      <c r="X24" s="114" t="n">
        <f aca="false">I24+S24+T24</f>
        <v>0</v>
      </c>
      <c r="Y24" s="2" t="str">
        <f aca="false">IF(K24&gt;0,K24," -----")</f>
        <v> -----</v>
      </c>
      <c r="Z24" s="2" t="str">
        <f aca="false">IF(L24&gt;0,L24," -----")</f>
        <v> -----</v>
      </c>
      <c r="AA24" s="2" t="str">
        <f aca="false">IF(M24&gt;0,M24," -----")</f>
        <v> -----</v>
      </c>
      <c r="AB24" s="2" t="str">
        <f aca="false">IF(N24&gt;0,N24," -----")</f>
        <v> -----</v>
      </c>
      <c r="AC24" s="2"/>
      <c r="AD24" s="2" t="n">
        <f aca="false">IF(E24=18,P24,0)</f>
        <v>0</v>
      </c>
      <c r="AE24" s="2" t="n">
        <f aca="false">IF(E24=3,P24,0)</f>
        <v>0</v>
      </c>
      <c r="AF24" s="2" t="n">
        <f aca="false">IF(E24=25,P24,0)</f>
        <v>0</v>
      </c>
      <c r="AG24" s="2" t="n">
        <f aca="false">IF(E24=10,P24,0)</f>
        <v>0</v>
      </c>
      <c r="AH24" s="2" t="n">
        <f aca="false">IF(E24=8,P24,0)</f>
        <v>0</v>
      </c>
      <c r="AI24" s="2" t="n">
        <f aca="false">IF(E24=16,P24,0)</f>
        <v>0</v>
      </c>
      <c r="AJ24" s="2" t="n">
        <f aca="false">IF(E24=22,P24,0)</f>
        <v>0</v>
      </c>
      <c r="AK24" s="2"/>
      <c r="AL24" s="2"/>
      <c r="AM24" s="2"/>
      <c r="AN24" s="2"/>
      <c r="AO24" s="2"/>
      <c r="AP24" s="2"/>
      <c r="AQ24" s="2"/>
    </row>
    <row r="25" s="19" customFormat="true" ht="15" hidden="false" customHeight="true" outlineLevel="0" collapsed="false">
      <c r="A25" s="77" t="n">
        <v>9</v>
      </c>
      <c r="B25" s="112" t="n">
        <f aca="false">formátovátování!B25</f>
        <v>0</v>
      </c>
      <c r="C25" s="112" t="n">
        <f aca="false">formátovátování!C25</f>
        <v>0</v>
      </c>
      <c r="D25" s="112" t="n">
        <f aca="false">formátovátování!D25</f>
        <v>0</v>
      </c>
      <c r="E25" s="112" t="n">
        <f aca="false">formátovátování!E25</f>
        <v>0</v>
      </c>
      <c r="F25" s="112" t="n">
        <f aca="false">formátovátování!F25</f>
        <v>0</v>
      </c>
      <c r="G25" s="112" t="n">
        <f aca="false">formátovátování!G25</f>
        <v>0</v>
      </c>
      <c r="H25" s="113" t="n">
        <f aca="false">formátovátování!H25</f>
        <v>0</v>
      </c>
      <c r="I25" s="113" t="n">
        <f aca="false">formátovátování!I25</f>
        <v>0</v>
      </c>
      <c r="J25" s="75" t="n">
        <f aca="false">formátovátování!J25</f>
        <v>0</v>
      </c>
      <c r="K25" s="113" t="n">
        <f aca="false">formátovátování!K25</f>
        <v>0</v>
      </c>
      <c r="L25" s="113" t="n">
        <f aca="false">formátovátování!L25</f>
        <v>0</v>
      </c>
      <c r="M25" s="113" t="n">
        <f aca="false">formátovátování!M25</f>
        <v>0</v>
      </c>
      <c r="N25" s="113" t="n">
        <f aca="false">formátovátování!N25</f>
        <v>0</v>
      </c>
      <c r="O25" s="73" t="n">
        <f aca="false">formátovátování!O25</f>
        <v>0</v>
      </c>
      <c r="P25" s="2" t="n">
        <f aca="false">((H25*I25*J25)/1000000)*1.2</f>
        <v>0</v>
      </c>
      <c r="Q25" s="2" t="n">
        <f aca="false">(H25+100)*J25</f>
        <v>0</v>
      </c>
      <c r="R25" s="2" t="n">
        <f aca="false">(I25+100)*J25</f>
        <v>0</v>
      </c>
      <c r="S25" s="2" t="n">
        <f aca="false">IF(K25=0,0,0)+IF(K25=0.5,0.5,0)+IF(K25=0.8,0.2,0)+IF(K25=1,0,0)+IF(K25=2,-1,0)</f>
        <v>0</v>
      </c>
      <c r="T25" s="2" t="n">
        <f aca="false">IF(L25=0,0,0)+IF(L25=0.5,0.5,0)+IF(L25=0.8,0.2,0)+IF(L25=1,0,0)+IF(L25=2,-1,0)</f>
        <v>0</v>
      </c>
      <c r="U25" s="2" t="n">
        <f aca="false">IF(M25=0,0,0)+IF(M25=0.5,0.5,0)+IF(M25=0.8,0.2,0)+IF(M25=1,0,0)+IF(M25=2,-1,0)</f>
        <v>0</v>
      </c>
      <c r="V25" s="2" t="n">
        <f aca="false">IF(N25=0,0,0)+IF(N25=0.5,0.5,0)+IF(N25=0.8,0.2,0)+IF(N25=1,0,0)+IF(N25=2,-1,0)</f>
        <v>0</v>
      </c>
      <c r="W25" s="114" t="n">
        <f aca="false">H25+U25+V25</f>
        <v>0</v>
      </c>
      <c r="X25" s="114" t="n">
        <f aca="false">I25+S25+T25</f>
        <v>0</v>
      </c>
      <c r="Y25" s="2" t="str">
        <f aca="false">IF(K25&gt;0,K25," -----")</f>
        <v> -----</v>
      </c>
      <c r="Z25" s="2" t="str">
        <f aca="false">IF(L25&gt;0,L25," -----")</f>
        <v> -----</v>
      </c>
      <c r="AA25" s="2" t="str">
        <f aca="false">IF(M25&gt;0,M25," -----")</f>
        <v> -----</v>
      </c>
      <c r="AB25" s="2" t="str">
        <f aca="false">IF(N25&gt;0,N25," -----")</f>
        <v> -----</v>
      </c>
      <c r="AC25" s="2"/>
      <c r="AD25" s="2" t="n">
        <f aca="false">IF(E25=18,P25,0)</f>
        <v>0</v>
      </c>
      <c r="AE25" s="2" t="n">
        <f aca="false">IF(E25=3,P25,0)</f>
        <v>0</v>
      </c>
      <c r="AF25" s="2" t="n">
        <f aca="false">IF(E25=25,P25,0)</f>
        <v>0</v>
      </c>
      <c r="AG25" s="2" t="n">
        <f aca="false">IF(E25=10,P25,0)</f>
        <v>0</v>
      </c>
      <c r="AH25" s="2" t="n">
        <f aca="false">IF(E25=8,P25,0)</f>
        <v>0</v>
      </c>
      <c r="AI25" s="2" t="n">
        <f aca="false">IF(E25=16,P25,0)</f>
        <v>0</v>
      </c>
      <c r="AJ25" s="2" t="n">
        <f aca="false">IF(E25=22,P25,0)</f>
        <v>0</v>
      </c>
      <c r="AK25" s="2"/>
      <c r="AL25" s="2"/>
      <c r="AM25" s="2"/>
      <c r="AN25" s="2"/>
      <c r="AO25" s="2"/>
      <c r="AP25" s="2"/>
      <c r="AQ25" s="2"/>
    </row>
    <row r="26" s="19" customFormat="true" ht="15" hidden="false" customHeight="true" outlineLevel="0" collapsed="false">
      <c r="A26" s="80" t="n">
        <v>10</v>
      </c>
      <c r="B26" s="112" t="n">
        <f aca="false">formátovátování!B26</f>
        <v>0</v>
      </c>
      <c r="C26" s="112" t="n">
        <f aca="false">formátovátování!C26</f>
        <v>0</v>
      </c>
      <c r="D26" s="112" t="n">
        <f aca="false">formátovátování!D26</f>
        <v>0</v>
      </c>
      <c r="E26" s="112" t="n">
        <f aca="false">formátovátování!E26</f>
        <v>0</v>
      </c>
      <c r="F26" s="112" t="n">
        <f aca="false">formátovátování!F26</f>
        <v>0</v>
      </c>
      <c r="G26" s="112" t="n">
        <f aca="false">formátovátování!G26</f>
        <v>0</v>
      </c>
      <c r="H26" s="113" t="n">
        <f aca="false">formátovátování!H26</f>
        <v>0</v>
      </c>
      <c r="I26" s="113" t="n">
        <f aca="false">formátovátování!I26</f>
        <v>0</v>
      </c>
      <c r="J26" s="75" t="n">
        <f aca="false">formátovátování!J26</f>
        <v>0</v>
      </c>
      <c r="K26" s="113" t="n">
        <f aca="false">formátovátování!K26</f>
        <v>0</v>
      </c>
      <c r="L26" s="113" t="n">
        <f aca="false">formátovátování!L26</f>
        <v>0</v>
      </c>
      <c r="M26" s="113" t="n">
        <f aca="false">formátovátování!M26</f>
        <v>0</v>
      </c>
      <c r="N26" s="113" t="n">
        <f aca="false">formátovátování!N26</f>
        <v>0</v>
      </c>
      <c r="O26" s="73" t="n">
        <f aca="false">formátovátování!O26</f>
        <v>0</v>
      </c>
      <c r="P26" s="2" t="n">
        <f aca="false">((H26*I26*J26)/1000000)*1.2</f>
        <v>0</v>
      </c>
      <c r="Q26" s="2" t="n">
        <f aca="false">(H26+100)*J26</f>
        <v>0</v>
      </c>
      <c r="R26" s="2" t="n">
        <f aca="false">(I26+100)*J26</f>
        <v>0</v>
      </c>
      <c r="S26" s="2" t="n">
        <f aca="false">IF(K26=0,0,0)+IF(K26=0.5,0.5,0)+IF(K26=0.8,0.2,0)+IF(K26=1,0,0)+IF(K26=2,-1,0)</f>
        <v>0</v>
      </c>
      <c r="T26" s="2" t="n">
        <f aca="false">IF(L26=0,0,0)+IF(L26=0.5,0.5,0)+IF(L26=0.8,0.2,0)+IF(L26=1,0,0)+IF(L26=2,-1,0)</f>
        <v>0</v>
      </c>
      <c r="U26" s="2" t="n">
        <f aca="false">IF(M26=0,0,0)+IF(M26=0.5,0.5,0)+IF(M26=0.8,0.2,0)+IF(M26=1,0,0)+IF(M26=2,-1,0)</f>
        <v>0</v>
      </c>
      <c r="V26" s="2" t="n">
        <f aca="false">IF(N26=0,0,0)+IF(N26=0.5,0.5,0)+IF(N26=0.8,0.2,0)+IF(N26=1,0,0)+IF(N26=2,-1,0)</f>
        <v>0</v>
      </c>
      <c r="W26" s="114" t="n">
        <f aca="false">H26+U26+V26</f>
        <v>0</v>
      </c>
      <c r="X26" s="114" t="n">
        <f aca="false">I26+S26+T26</f>
        <v>0</v>
      </c>
      <c r="Y26" s="2" t="str">
        <f aca="false">IF(K26&gt;0,K26," -----")</f>
        <v> -----</v>
      </c>
      <c r="Z26" s="2" t="str">
        <f aca="false">IF(L26&gt;0,L26," -----")</f>
        <v> -----</v>
      </c>
      <c r="AA26" s="2" t="str">
        <f aca="false">IF(M26&gt;0,M26," -----")</f>
        <v> -----</v>
      </c>
      <c r="AB26" s="2" t="str">
        <f aca="false">IF(N26&gt;0,N26," -----")</f>
        <v> -----</v>
      </c>
      <c r="AC26" s="2"/>
      <c r="AD26" s="2" t="n">
        <f aca="false">IF(E26=18,P26,0)</f>
        <v>0</v>
      </c>
      <c r="AE26" s="2" t="n">
        <f aca="false">IF(E26=3,P26,0)</f>
        <v>0</v>
      </c>
      <c r="AF26" s="2" t="n">
        <f aca="false">IF(E26=25,P26,0)</f>
        <v>0</v>
      </c>
      <c r="AG26" s="2" t="n">
        <f aca="false">IF(E26=10,P26,0)</f>
        <v>0</v>
      </c>
      <c r="AH26" s="2" t="n">
        <f aca="false">IF(E26=8,P26,0)</f>
        <v>0</v>
      </c>
      <c r="AI26" s="2" t="n">
        <f aca="false">IF(E26=16,P26,0)</f>
        <v>0</v>
      </c>
      <c r="AJ26" s="2" t="n">
        <f aca="false">IF(E26=22,P26,0)</f>
        <v>0</v>
      </c>
      <c r="AK26" s="2"/>
      <c r="AL26" s="2"/>
      <c r="AM26" s="2"/>
      <c r="AN26" s="2"/>
      <c r="AO26" s="2"/>
      <c r="AP26" s="2"/>
      <c r="AQ26" s="2"/>
    </row>
    <row r="27" s="19" customFormat="true" ht="15" hidden="false" customHeight="true" outlineLevel="0" collapsed="false">
      <c r="A27" s="77" t="n">
        <v>11</v>
      </c>
      <c r="B27" s="112" t="n">
        <f aca="false">formátovátování!B27</f>
        <v>0</v>
      </c>
      <c r="C27" s="112" t="n">
        <f aca="false">formátovátování!C27</f>
        <v>0</v>
      </c>
      <c r="D27" s="112" t="n">
        <f aca="false">formátovátování!D27</f>
        <v>0</v>
      </c>
      <c r="E27" s="112" t="n">
        <f aca="false">formátovátování!E27</f>
        <v>0</v>
      </c>
      <c r="F27" s="112" t="n">
        <f aca="false">formátovátování!F27</f>
        <v>0</v>
      </c>
      <c r="G27" s="112" t="n">
        <f aca="false">formátovátování!G27</f>
        <v>0</v>
      </c>
      <c r="H27" s="113" t="n">
        <f aca="false">formátovátování!H27</f>
        <v>0</v>
      </c>
      <c r="I27" s="113" t="n">
        <f aca="false">formátovátování!I27</f>
        <v>0</v>
      </c>
      <c r="J27" s="75" t="n">
        <f aca="false">formátovátování!J27</f>
        <v>0</v>
      </c>
      <c r="K27" s="113" t="n">
        <f aca="false">formátovátování!K27</f>
        <v>0</v>
      </c>
      <c r="L27" s="113" t="n">
        <f aca="false">formátovátování!L27</f>
        <v>0</v>
      </c>
      <c r="M27" s="113" t="n">
        <f aca="false">formátovátování!M27</f>
        <v>0</v>
      </c>
      <c r="N27" s="113" t="n">
        <f aca="false">formátovátování!N27</f>
        <v>0</v>
      </c>
      <c r="O27" s="73" t="n">
        <f aca="false">formátovátování!O27</f>
        <v>0</v>
      </c>
      <c r="P27" s="2" t="n">
        <f aca="false">((H27*I27*J27)/1000000)*1.2</f>
        <v>0</v>
      </c>
      <c r="Q27" s="2" t="n">
        <f aca="false">(H27+100)*J27</f>
        <v>0</v>
      </c>
      <c r="R27" s="2" t="n">
        <f aca="false">(I27+100)*J27</f>
        <v>0</v>
      </c>
      <c r="S27" s="2" t="n">
        <f aca="false">IF(K27=0,0,0)+IF(K27=0.5,0.5,0)+IF(K27=0.8,0.2,0)+IF(K27=1,0,0)+IF(K27=2,-1,0)</f>
        <v>0</v>
      </c>
      <c r="T27" s="2" t="n">
        <f aca="false">IF(L27=0,0,0)+IF(L27=0.5,0.5,0)+IF(L27=0.8,0.2,0)+IF(L27=1,0,0)+IF(L27=2,-1,0)</f>
        <v>0</v>
      </c>
      <c r="U27" s="2" t="n">
        <f aca="false">IF(M27=0,0,0)+IF(M27=0.5,0.5,0)+IF(M27=0.8,0.2,0)+IF(M27=1,0,0)+IF(M27=2,-1,0)</f>
        <v>0</v>
      </c>
      <c r="V27" s="2" t="n">
        <f aca="false">IF(N27=0,0,0)+IF(N27=0.5,0.5,0)+IF(N27=0.8,0.2,0)+IF(N27=1,0,0)+IF(N27=2,-1,0)</f>
        <v>0</v>
      </c>
      <c r="W27" s="114" t="n">
        <f aca="false">H27+U27+V27</f>
        <v>0</v>
      </c>
      <c r="X27" s="114" t="n">
        <f aca="false">I27+S27+T27</f>
        <v>0</v>
      </c>
      <c r="Y27" s="2" t="str">
        <f aca="false">IF(K27&gt;0,K27," -----")</f>
        <v> -----</v>
      </c>
      <c r="Z27" s="2" t="str">
        <f aca="false">IF(L27&gt;0,L27," -----")</f>
        <v> -----</v>
      </c>
      <c r="AA27" s="2" t="str">
        <f aca="false">IF(M27&gt;0,M27," -----")</f>
        <v> -----</v>
      </c>
      <c r="AB27" s="2" t="str">
        <f aca="false">IF(N27&gt;0,N27," -----")</f>
        <v> -----</v>
      </c>
      <c r="AC27" s="2"/>
      <c r="AD27" s="2" t="n">
        <f aca="false">IF(E27=18,P27,0)</f>
        <v>0</v>
      </c>
      <c r="AE27" s="2" t="n">
        <f aca="false">IF(E27=3,P27,0)</f>
        <v>0</v>
      </c>
      <c r="AF27" s="2" t="n">
        <f aca="false">IF(E27=25,P27,0)</f>
        <v>0</v>
      </c>
      <c r="AG27" s="2" t="n">
        <f aca="false">IF(E27=10,P27,0)</f>
        <v>0</v>
      </c>
      <c r="AH27" s="2" t="n">
        <f aca="false">IF(E27=8,P27,0)</f>
        <v>0</v>
      </c>
      <c r="AI27" s="2" t="n">
        <f aca="false">IF(E27=16,P27,0)</f>
        <v>0</v>
      </c>
      <c r="AJ27" s="2" t="n">
        <f aca="false">IF(E27=22,P27,0)</f>
        <v>0</v>
      </c>
      <c r="AK27" s="2"/>
      <c r="AL27" s="2"/>
      <c r="AM27" s="2"/>
      <c r="AN27" s="2"/>
      <c r="AO27" s="2"/>
      <c r="AP27" s="2"/>
      <c r="AQ27" s="2"/>
    </row>
    <row r="28" s="19" customFormat="true" ht="15" hidden="false" customHeight="true" outlineLevel="0" collapsed="false">
      <c r="A28" s="80" t="n">
        <v>12</v>
      </c>
      <c r="B28" s="112" t="n">
        <f aca="false">formátovátování!B28</f>
        <v>0</v>
      </c>
      <c r="C28" s="112" t="n">
        <f aca="false">formátovátování!C28</f>
        <v>0</v>
      </c>
      <c r="D28" s="112" t="n">
        <f aca="false">formátovátování!D28</f>
        <v>0</v>
      </c>
      <c r="E28" s="112" t="n">
        <f aca="false">formátovátování!E28</f>
        <v>0</v>
      </c>
      <c r="F28" s="112" t="n">
        <f aca="false">formátovátování!F28</f>
        <v>0</v>
      </c>
      <c r="G28" s="112" t="n">
        <f aca="false">formátovátování!G28</f>
        <v>0</v>
      </c>
      <c r="H28" s="113" t="n">
        <f aca="false">formátovátování!H28</f>
        <v>0</v>
      </c>
      <c r="I28" s="113" t="n">
        <f aca="false">formátovátování!I28</f>
        <v>0</v>
      </c>
      <c r="J28" s="75" t="n">
        <f aca="false">formátovátování!J28</f>
        <v>0</v>
      </c>
      <c r="K28" s="113" t="n">
        <f aca="false">formátovátování!K28</f>
        <v>0</v>
      </c>
      <c r="L28" s="113" t="n">
        <f aca="false">formátovátování!L28</f>
        <v>0</v>
      </c>
      <c r="M28" s="113" t="n">
        <f aca="false">formátovátování!M28</f>
        <v>0</v>
      </c>
      <c r="N28" s="113" t="n">
        <f aca="false">formátovátování!N28</f>
        <v>0</v>
      </c>
      <c r="O28" s="73" t="n">
        <f aca="false">formátovátování!O28</f>
        <v>0</v>
      </c>
      <c r="P28" s="2" t="n">
        <f aca="false">((H28*I28*J28)/1000000)*1.2</f>
        <v>0</v>
      </c>
      <c r="Q28" s="2" t="n">
        <f aca="false">(H28+100)*J28</f>
        <v>0</v>
      </c>
      <c r="R28" s="2" t="n">
        <f aca="false">(I28+100)*J28</f>
        <v>0</v>
      </c>
      <c r="S28" s="2" t="n">
        <f aca="false">IF(K28=0,0,0)+IF(K28=0.5,0.5,0)+IF(K28=0.8,0.2,0)+IF(K28=1,0,0)+IF(K28=2,-1,0)</f>
        <v>0</v>
      </c>
      <c r="T28" s="2" t="n">
        <f aca="false">IF(L28=0,0,0)+IF(L28=0.5,0.5,0)+IF(L28=0.8,0.2,0)+IF(L28=1,0,0)+IF(L28=2,-1,0)</f>
        <v>0</v>
      </c>
      <c r="U28" s="2" t="n">
        <f aca="false">IF(M28=0,0,0)+IF(M28=0.5,0.5,0)+IF(M28=0.8,0.2,0)+IF(M28=1,0,0)+IF(M28=2,-1,0)</f>
        <v>0</v>
      </c>
      <c r="V28" s="2" t="n">
        <f aca="false">IF(N28=0,0,0)+IF(N28=0.5,0.5,0)+IF(N28=0.8,0.2,0)+IF(N28=1,0,0)+IF(N28=2,-1,0)</f>
        <v>0</v>
      </c>
      <c r="W28" s="114" t="n">
        <f aca="false">H28+U28+V28</f>
        <v>0</v>
      </c>
      <c r="X28" s="114" t="n">
        <f aca="false">I28+S28+T28</f>
        <v>0</v>
      </c>
      <c r="Y28" s="2" t="str">
        <f aca="false">IF(K28&gt;0,K28," -----")</f>
        <v> -----</v>
      </c>
      <c r="Z28" s="2" t="str">
        <f aca="false">IF(L28&gt;0,L28," -----")</f>
        <v> -----</v>
      </c>
      <c r="AA28" s="2" t="str">
        <f aca="false">IF(M28&gt;0,M28," -----")</f>
        <v> -----</v>
      </c>
      <c r="AB28" s="2" t="str">
        <f aca="false">IF(N28&gt;0,N28," -----")</f>
        <v> -----</v>
      </c>
      <c r="AC28" s="2"/>
      <c r="AD28" s="2" t="n">
        <f aca="false">IF(E28=18,P28,0)</f>
        <v>0</v>
      </c>
      <c r="AE28" s="2" t="n">
        <f aca="false">IF(E28=3,P28,0)</f>
        <v>0</v>
      </c>
      <c r="AF28" s="2" t="n">
        <f aca="false">IF(E28=25,P28,0)</f>
        <v>0</v>
      </c>
      <c r="AG28" s="2" t="n">
        <f aca="false">IF(E28=10,P28,0)</f>
        <v>0</v>
      </c>
      <c r="AH28" s="2" t="n">
        <f aca="false">IF(E28=8,P28,0)</f>
        <v>0</v>
      </c>
      <c r="AI28" s="2" t="n">
        <f aca="false">IF(E28=16,P28,0)</f>
        <v>0</v>
      </c>
      <c r="AJ28" s="2" t="n">
        <f aca="false">IF(E28=22,P28,0)</f>
        <v>0</v>
      </c>
      <c r="AK28" s="2"/>
      <c r="AL28" s="2"/>
      <c r="AM28" s="2"/>
      <c r="AN28" s="2"/>
      <c r="AO28" s="2"/>
      <c r="AP28" s="2"/>
      <c r="AQ28" s="2"/>
    </row>
    <row r="29" s="19" customFormat="true" ht="15" hidden="false" customHeight="true" outlineLevel="0" collapsed="false">
      <c r="A29" s="77" t="n">
        <v>13</v>
      </c>
      <c r="B29" s="112" t="n">
        <f aca="false">formátovátování!B29</f>
        <v>0</v>
      </c>
      <c r="C29" s="112" t="n">
        <f aca="false">formátovátování!C29</f>
        <v>0</v>
      </c>
      <c r="D29" s="112" t="n">
        <f aca="false">formátovátování!D29</f>
        <v>0</v>
      </c>
      <c r="E29" s="112" t="n">
        <f aca="false">formátovátování!E29</f>
        <v>0</v>
      </c>
      <c r="F29" s="112" t="n">
        <f aca="false">formátovátování!F29</f>
        <v>0</v>
      </c>
      <c r="G29" s="112" t="n">
        <f aca="false">formátovátování!G29</f>
        <v>0</v>
      </c>
      <c r="H29" s="113" t="n">
        <f aca="false">formátovátování!H29</f>
        <v>0</v>
      </c>
      <c r="I29" s="113" t="n">
        <f aca="false">formátovátování!I29</f>
        <v>0</v>
      </c>
      <c r="J29" s="75" t="n">
        <f aca="false">formátovátování!J29</f>
        <v>0</v>
      </c>
      <c r="K29" s="113" t="n">
        <f aca="false">formátovátování!K29</f>
        <v>0</v>
      </c>
      <c r="L29" s="113" t="n">
        <f aca="false">formátovátování!L29</f>
        <v>0</v>
      </c>
      <c r="M29" s="113" t="n">
        <f aca="false">formátovátování!M29</f>
        <v>0</v>
      </c>
      <c r="N29" s="113" t="n">
        <f aca="false">formátovátování!N29</f>
        <v>0</v>
      </c>
      <c r="O29" s="73" t="n">
        <f aca="false">formátovátování!O29</f>
        <v>0</v>
      </c>
      <c r="P29" s="2" t="n">
        <f aca="false">((H29*I29*J29)/1000000)*1.2</f>
        <v>0</v>
      </c>
      <c r="Q29" s="2" t="n">
        <f aca="false">(H29+100)*J29</f>
        <v>0</v>
      </c>
      <c r="R29" s="2" t="n">
        <f aca="false">(I29+100)*J29</f>
        <v>0</v>
      </c>
      <c r="S29" s="2" t="n">
        <f aca="false">IF(K29=0,0,0)+IF(K29=0.5,0.5,0)+IF(K29=0.8,0.2,0)+IF(K29=1,0,0)+IF(K29=2,-1,0)</f>
        <v>0</v>
      </c>
      <c r="T29" s="2" t="n">
        <f aca="false">IF(L29=0,0,0)+IF(L29=0.5,0.5,0)+IF(L29=0.8,0.2,0)+IF(L29=1,0,0)+IF(L29=2,-1,0)</f>
        <v>0</v>
      </c>
      <c r="U29" s="2" t="n">
        <f aca="false">IF(M29=0,0,0)+IF(M29=0.5,0.5,0)+IF(M29=0.8,0.2,0)+IF(M29=1,0,0)+IF(M29=2,-1,0)</f>
        <v>0</v>
      </c>
      <c r="V29" s="2" t="n">
        <f aca="false">IF(N29=0,0,0)+IF(N29=0.5,0.5,0)+IF(N29=0.8,0.2,0)+IF(N29=1,0,0)+IF(N29=2,-1,0)</f>
        <v>0</v>
      </c>
      <c r="W29" s="114" t="n">
        <f aca="false">H29+U29+V29</f>
        <v>0</v>
      </c>
      <c r="X29" s="114" t="n">
        <f aca="false">I29+S29+T29</f>
        <v>0</v>
      </c>
      <c r="Y29" s="2" t="str">
        <f aca="false">IF(K29&gt;0,K29," -----")</f>
        <v> -----</v>
      </c>
      <c r="Z29" s="2" t="str">
        <f aca="false">IF(L29&gt;0,L29," -----")</f>
        <v> -----</v>
      </c>
      <c r="AA29" s="2" t="str">
        <f aca="false">IF(M29&gt;0,M29," -----")</f>
        <v> -----</v>
      </c>
      <c r="AB29" s="2" t="str">
        <f aca="false">IF(N29&gt;0,N29," -----")</f>
        <v> -----</v>
      </c>
      <c r="AC29" s="2"/>
      <c r="AD29" s="2" t="n">
        <f aca="false">IF(E29=18,P29,0)</f>
        <v>0</v>
      </c>
      <c r="AE29" s="2" t="n">
        <f aca="false">IF(E29=3,P29,0)</f>
        <v>0</v>
      </c>
      <c r="AF29" s="2" t="n">
        <f aca="false">IF(E29=25,P29,0)</f>
        <v>0</v>
      </c>
      <c r="AG29" s="2" t="n">
        <f aca="false">IF(E29=10,P29,0)</f>
        <v>0</v>
      </c>
      <c r="AH29" s="2" t="n">
        <f aca="false">IF(E29=8,P29,0)</f>
        <v>0</v>
      </c>
      <c r="AI29" s="2" t="n">
        <f aca="false">IF(E29=16,P29,0)</f>
        <v>0</v>
      </c>
      <c r="AJ29" s="2" t="n">
        <f aca="false">IF(E29=22,P29,0)</f>
        <v>0</v>
      </c>
      <c r="AK29" s="2"/>
      <c r="AL29" s="2"/>
      <c r="AM29" s="2"/>
      <c r="AN29" s="2"/>
      <c r="AO29" s="2"/>
      <c r="AP29" s="2"/>
      <c r="AQ29" s="2"/>
    </row>
    <row r="30" s="19" customFormat="true" ht="15" hidden="false" customHeight="true" outlineLevel="0" collapsed="false">
      <c r="A30" s="80" t="n">
        <v>14</v>
      </c>
      <c r="B30" s="112" t="n">
        <f aca="false">formátovátování!B30</f>
        <v>0</v>
      </c>
      <c r="C30" s="112" t="n">
        <f aca="false">formátovátování!C30</f>
        <v>0</v>
      </c>
      <c r="D30" s="112" t="n">
        <f aca="false">formátovátování!D30</f>
        <v>0</v>
      </c>
      <c r="E30" s="112" t="n">
        <f aca="false">formátovátování!E30</f>
        <v>0</v>
      </c>
      <c r="F30" s="112" t="n">
        <f aca="false">formátovátování!F30</f>
        <v>0</v>
      </c>
      <c r="G30" s="112" t="n">
        <f aca="false">formátovátování!G30</f>
        <v>0</v>
      </c>
      <c r="H30" s="113" t="n">
        <f aca="false">formátovátování!H30</f>
        <v>0</v>
      </c>
      <c r="I30" s="113" t="n">
        <f aca="false">formátovátování!I30</f>
        <v>0</v>
      </c>
      <c r="J30" s="75" t="n">
        <f aca="false">formátovátování!J30</f>
        <v>0</v>
      </c>
      <c r="K30" s="113" t="n">
        <f aca="false">formátovátování!K30</f>
        <v>0</v>
      </c>
      <c r="L30" s="113" t="n">
        <f aca="false">formátovátování!L30</f>
        <v>0</v>
      </c>
      <c r="M30" s="113" t="n">
        <f aca="false">formátovátování!M30</f>
        <v>0</v>
      </c>
      <c r="N30" s="113" t="n">
        <f aca="false">formátovátování!N30</f>
        <v>0</v>
      </c>
      <c r="O30" s="73" t="n">
        <f aca="false">formátovátování!O30</f>
        <v>0</v>
      </c>
      <c r="P30" s="2" t="n">
        <f aca="false">((H30*I30*J30)/1000000)*1.2</f>
        <v>0</v>
      </c>
      <c r="Q30" s="2" t="n">
        <f aca="false">(H30+100)*J30</f>
        <v>0</v>
      </c>
      <c r="R30" s="2" t="n">
        <f aca="false">(I30+100)*J30</f>
        <v>0</v>
      </c>
      <c r="S30" s="2" t="n">
        <f aca="false">IF(K30=0,0,0)+IF(K30=0.5,0.5,0)+IF(K30=0.8,0.2,0)+IF(K30=1,0,0)+IF(K30=2,-1,0)</f>
        <v>0</v>
      </c>
      <c r="T30" s="2" t="n">
        <f aca="false">IF(L30=0,0,0)+IF(L30=0.5,0.5,0)+IF(L30=0.8,0.2,0)+IF(L30=1,0,0)+IF(L30=2,-1,0)</f>
        <v>0</v>
      </c>
      <c r="U30" s="2" t="n">
        <f aca="false">IF(M30=0,0,0)+IF(M30=0.5,0.5,0)+IF(M30=0.8,0.2,0)+IF(M30=1,0,0)+IF(M30=2,-1,0)</f>
        <v>0</v>
      </c>
      <c r="V30" s="2" t="n">
        <f aca="false">IF(N30=0,0,0)+IF(N30=0.5,0.5,0)+IF(N30=0.8,0.2,0)+IF(N30=1,0,0)+IF(N30=2,-1,0)</f>
        <v>0</v>
      </c>
      <c r="W30" s="114" t="n">
        <f aca="false">H30+U30+V30</f>
        <v>0</v>
      </c>
      <c r="X30" s="114" t="n">
        <f aca="false">I30+S30+T30</f>
        <v>0</v>
      </c>
      <c r="Y30" s="2" t="str">
        <f aca="false">IF(K30&gt;0,K30," -----")</f>
        <v> -----</v>
      </c>
      <c r="Z30" s="2" t="str">
        <f aca="false">IF(L30&gt;0,L30," -----")</f>
        <v> -----</v>
      </c>
      <c r="AA30" s="2" t="str">
        <f aca="false">IF(M30&gt;0,M30," -----")</f>
        <v> -----</v>
      </c>
      <c r="AB30" s="2" t="str">
        <f aca="false">IF(N30&gt;0,N30," -----")</f>
        <v> -----</v>
      </c>
      <c r="AC30" s="2"/>
      <c r="AD30" s="2" t="n">
        <f aca="false">IF(E30=18,P30,0)</f>
        <v>0</v>
      </c>
      <c r="AE30" s="2" t="n">
        <f aca="false">IF(E30=3,P30,0)</f>
        <v>0</v>
      </c>
      <c r="AF30" s="2" t="n">
        <f aca="false">IF(E30=25,P30,0)</f>
        <v>0</v>
      </c>
      <c r="AG30" s="2" t="n">
        <f aca="false">IF(E30=10,P30,0)</f>
        <v>0</v>
      </c>
      <c r="AH30" s="2" t="n">
        <f aca="false">IF(E30=8,P30,0)</f>
        <v>0</v>
      </c>
      <c r="AI30" s="2" t="n">
        <f aca="false">IF(E30=16,P30,0)</f>
        <v>0</v>
      </c>
      <c r="AJ30" s="2" t="n">
        <f aca="false">IF(E30=22,P30,0)</f>
        <v>0</v>
      </c>
      <c r="AK30" s="2"/>
      <c r="AL30" s="2"/>
      <c r="AM30" s="2"/>
      <c r="AN30" s="2"/>
      <c r="AO30" s="2"/>
      <c r="AP30" s="2"/>
      <c r="AQ30" s="2"/>
    </row>
    <row r="31" s="19" customFormat="true" ht="15" hidden="false" customHeight="true" outlineLevel="0" collapsed="false">
      <c r="A31" s="77" t="n">
        <v>15</v>
      </c>
      <c r="B31" s="112" t="n">
        <f aca="false">formátovátování!B31</f>
        <v>0</v>
      </c>
      <c r="C31" s="112" t="n">
        <f aca="false">formátovátování!C31</f>
        <v>0</v>
      </c>
      <c r="D31" s="112" t="n">
        <f aca="false">formátovátování!D31</f>
        <v>0</v>
      </c>
      <c r="E31" s="112" t="n">
        <f aca="false">formátovátování!E31</f>
        <v>0</v>
      </c>
      <c r="F31" s="112" t="n">
        <f aca="false">formátovátování!F31</f>
        <v>0</v>
      </c>
      <c r="G31" s="112" t="n">
        <f aca="false">formátovátování!G31</f>
        <v>0</v>
      </c>
      <c r="H31" s="113" t="n">
        <f aca="false">formátovátování!H31</f>
        <v>0</v>
      </c>
      <c r="I31" s="113" t="n">
        <f aca="false">formátovátování!I31</f>
        <v>0</v>
      </c>
      <c r="J31" s="75" t="n">
        <f aca="false">formátovátování!J31</f>
        <v>0</v>
      </c>
      <c r="K31" s="113" t="n">
        <f aca="false">formátovátování!K31</f>
        <v>0</v>
      </c>
      <c r="L31" s="113" t="n">
        <f aca="false">formátovátování!L31</f>
        <v>0</v>
      </c>
      <c r="M31" s="113" t="n">
        <f aca="false">formátovátování!M31</f>
        <v>0</v>
      </c>
      <c r="N31" s="113" t="n">
        <f aca="false">formátovátování!N31</f>
        <v>0</v>
      </c>
      <c r="O31" s="73" t="n">
        <f aca="false">formátovátování!O31</f>
        <v>0</v>
      </c>
      <c r="P31" s="2" t="n">
        <f aca="false">((H31*I31*J31)/1000000)*1.2</f>
        <v>0</v>
      </c>
      <c r="Q31" s="2" t="n">
        <f aca="false">(H31+100)*J31</f>
        <v>0</v>
      </c>
      <c r="R31" s="2" t="n">
        <f aca="false">(I31+100)*J31</f>
        <v>0</v>
      </c>
      <c r="S31" s="2" t="n">
        <f aca="false">IF(K31=0,0,0)+IF(K31=0.5,0.5,0)+IF(K31=0.8,0.2,0)+IF(K31=1,0,0)+IF(K31=2,-1,0)</f>
        <v>0</v>
      </c>
      <c r="T31" s="2" t="n">
        <f aca="false">IF(L31=0,0,0)+IF(L31=0.5,0.5,0)+IF(L31=0.8,0.2,0)+IF(L31=1,0,0)+IF(L31=2,-1,0)</f>
        <v>0</v>
      </c>
      <c r="U31" s="2" t="n">
        <f aca="false">IF(M31=0,0,0)+IF(M31=0.5,0.5,0)+IF(M31=0.8,0.2,0)+IF(M31=1,0,0)+IF(M31=2,-1,0)</f>
        <v>0</v>
      </c>
      <c r="V31" s="2" t="n">
        <f aca="false">IF(N31=0,0,0)+IF(N31=0.5,0.5,0)+IF(N31=0.8,0.2,0)+IF(N31=1,0,0)+IF(N31=2,-1,0)</f>
        <v>0</v>
      </c>
      <c r="W31" s="114" t="n">
        <f aca="false">H31+U31+V31</f>
        <v>0</v>
      </c>
      <c r="X31" s="114" t="n">
        <f aca="false">I31+S31+T31</f>
        <v>0</v>
      </c>
      <c r="Y31" s="2" t="str">
        <f aca="false">IF(K31&gt;0,K31," -----")</f>
        <v> -----</v>
      </c>
      <c r="Z31" s="2" t="str">
        <f aca="false">IF(L31&gt;0,L31," -----")</f>
        <v> -----</v>
      </c>
      <c r="AA31" s="2" t="str">
        <f aca="false">IF(M31&gt;0,M31," -----")</f>
        <v> -----</v>
      </c>
      <c r="AB31" s="2" t="str">
        <f aca="false">IF(N31&gt;0,N31," -----")</f>
        <v> -----</v>
      </c>
      <c r="AC31" s="2"/>
      <c r="AD31" s="2" t="n">
        <f aca="false">IF(E31=18,P31,0)</f>
        <v>0</v>
      </c>
      <c r="AE31" s="2" t="n">
        <f aca="false">IF(E31=3,P31,0)</f>
        <v>0</v>
      </c>
      <c r="AF31" s="2" t="n">
        <f aca="false">IF(E31=25,P31,0)</f>
        <v>0</v>
      </c>
      <c r="AG31" s="2" t="n">
        <f aca="false">IF(E31=10,P31,0)</f>
        <v>0</v>
      </c>
      <c r="AH31" s="2" t="n">
        <f aca="false">IF(E31=8,P31,0)</f>
        <v>0</v>
      </c>
      <c r="AI31" s="2" t="n">
        <f aca="false">IF(E31=16,P31,0)</f>
        <v>0</v>
      </c>
      <c r="AJ31" s="2" t="n">
        <f aca="false">IF(E31=22,P31,0)</f>
        <v>0</v>
      </c>
      <c r="AK31" s="2"/>
      <c r="AL31" s="2"/>
      <c r="AM31" s="2"/>
      <c r="AN31" s="2"/>
      <c r="AO31" s="2"/>
      <c r="AP31" s="2"/>
      <c r="AQ31" s="2"/>
    </row>
    <row r="32" customFormat="false" ht="15" hidden="false" customHeight="true" outlineLevel="0" collapsed="false">
      <c r="A32" s="80" t="n">
        <v>16</v>
      </c>
      <c r="B32" s="112" t="n">
        <f aca="false">formátovátování!B32</f>
        <v>0</v>
      </c>
      <c r="C32" s="112" t="n">
        <f aca="false">formátovátování!C32</f>
        <v>0</v>
      </c>
      <c r="D32" s="112" t="n">
        <f aca="false">formátovátování!D32</f>
        <v>0</v>
      </c>
      <c r="E32" s="112" t="n">
        <f aca="false">formátovátování!E32</f>
        <v>0</v>
      </c>
      <c r="F32" s="112" t="n">
        <f aca="false">formátovátování!F32</f>
        <v>0</v>
      </c>
      <c r="G32" s="112" t="n">
        <f aca="false">formátovátování!G32</f>
        <v>0</v>
      </c>
      <c r="H32" s="113" t="n">
        <f aca="false">formátovátování!H32</f>
        <v>0</v>
      </c>
      <c r="I32" s="113" t="n">
        <f aca="false">formátovátování!I32</f>
        <v>0</v>
      </c>
      <c r="J32" s="75" t="n">
        <f aca="false">formátovátování!J32</f>
        <v>0</v>
      </c>
      <c r="K32" s="113" t="n">
        <f aca="false">formátovátování!K32</f>
        <v>0</v>
      </c>
      <c r="L32" s="113" t="n">
        <f aca="false">formátovátování!L32</f>
        <v>0</v>
      </c>
      <c r="M32" s="113" t="n">
        <f aca="false">formátovátování!M32</f>
        <v>0</v>
      </c>
      <c r="N32" s="113" t="n">
        <f aca="false">formátovátování!N32</f>
        <v>0</v>
      </c>
      <c r="O32" s="73" t="n">
        <f aca="false">formátovátování!O32</f>
        <v>0</v>
      </c>
      <c r="P32" s="2" t="n">
        <f aca="false">((H32*I32*J32)/1000000)*1.2</f>
        <v>0</v>
      </c>
      <c r="Q32" s="2" t="n">
        <f aca="false">(H32+100)*J32</f>
        <v>0</v>
      </c>
      <c r="R32" s="2" t="n">
        <f aca="false">(I32+100)*J32</f>
        <v>0</v>
      </c>
      <c r="S32" s="2" t="n">
        <f aca="false">IF(K32=0,0,0)+IF(K32=0.5,0.5,0)+IF(K32=0.8,0.2,0)+IF(K32=1,0,0)+IF(K32=2,-1,0)</f>
        <v>0</v>
      </c>
      <c r="T32" s="2" t="n">
        <f aca="false">IF(L32=0,0,0)+IF(L32=0.5,0.5,0)+IF(L32=0.8,0.2,0)+IF(L32=1,0,0)+IF(L32=2,-1,0)</f>
        <v>0</v>
      </c>
      <c r="U32" s="2" t="n">
        <f aca="false">IF(M32=0,0,0)+IF(M32=0.5,0.5,0)+IF(M32=0.8,0.2,0)+IF(M32=1,0,0)+IF(M32=2,-1,0)</f>
        <v>0</v>
      </c>
      <c r="V32" s="2" t="n">
        <f aca="false">IF(N32=0,0,0)+IF(N32=0.5,0.5,0)+IF(N32=0.8,0.2,0)+IF(N32=1,0,0)+IF(N32=2,-1,0)</f>
        <v>0</v>
      </c>
      <c r="W32" s="114" t="n">
        <f aca="false">H32+U32+V32</f>
        <v>0</v>
      </c>
      <c r="X32" s="114" t="n">
        <f aca="false">I32+S32+T32</f>
        <v>0</v>
      </c>
      <c r="Y32" s="2" t="str">
        <f aca="false">IF(K32&gt;0,K32," -----")</f>
        <v> -----</v>
      </c>
      <c r="Z32" s="2" t="str">
        <f aca="false">IF(L32&gt;0,L32," -----")</f>
        <v> -----</v>
      </c>
      <c r="AA32" s="2" t="str">
        <f aca="false">IF(M32&gt;0,M32," -----")</f>
        <v> -----</v>
      </c>
      <c r="AB32" s="2" t="str">
        <f aca="false">IF(N32&gt;0,N32," -----")</f>
        <v> -----</v>
      </c>
      <c r="AD32" s="2" t="n">
        <f aca="false">IF(E32=18,P32,0)</f>
        <v>0</v>
      </c>
      <c r="AE32" s="2" t="n">
        <f aca="false">IF(E32=3,P32,0)</f>
        <v>0</v>
      </c>
      <c r="AF32" s="2" t="n">
        <f aca="false">IF(E32=25,P32,0)</f>
        <v>0</v>
      </c>
      <c r="AG32" s="2" t="n">
        <f aca="false">IF(E32=10,P32,0)</f>
        <v>0</v>
      </c>
      <c r="AH32" s="2" t="n">
        <f aca="false">IF(E32=8,P32,0)</f>
        <v>0</v>
      </c>
      <c r="AI32" s="2" t="n">
        <f aca="false">IF(E32=16,P32,0)</f>
        <v>0</v>
      </c>
      <c r="AJ32" s="2" t="n">
        <f aca="false">IF(E32=22,P32,0)</f>
        <v>0</v>
      </c>
    </row>
    <row r="33" customFormat="false" ht="15" hidden="false" customHeight="true" outlineLevel="0" collapsed="false">
      <c r="A33" s="77" t="n">
        <v>17</v>
      </c>
      <c r="B33" s="112" t="n">
        <f aca="false">formátovátování!B33</f>
        <v>0</v>
      </c>
      <c r="C33" s="112" t="n">
        <f aca="false">formátovátování!C33</f>
        <v>0</v>
      </c>
      <c r="D33" s="112" t="n">
        <f aca="false">formátovátování!D33</f>
        <v>0</v>
      </c>
      <c r="E33" s="112" t="n">
        <f aca="false">formátovátování!E33</f>
        <v>0</v>
      </c>
      <c r="F33" s="112" t="n">
        <f aca="false">formátovátování!F33</f>
        <v>0</v>
      </c>
      <c r="G33" s="112" t="n">
        <f aca="false">formátovátování!G33</f>
        <v>0</v>
      </c>
      <c r="H33" s="113" t="n">
        <f aca="false">formátovátování!H33</f>
        <v>0</v>
      </c>
      <c r="I33" s="113" t="n">
        <f aca="false">formátovátování!I33</f>
        <v>0</v>
      </c>
      <c r="J33" s="75" t="n">
        <f aca="false">formátovátování!J33</f>
        <v>0</v>
      </c>
      <c r="K33" s="113" t="n">
        <f aca="false">formátovátování!K33</f>
        <v>0</v>
      </c>
      <c r="L33" s="113" t="n">
        <f aca="false">formátovátování!L33</f>
        <v>0</v>
      </c>
      <c r="M33" s="113" t="n">
        <f aca="false">formátovátování!M33</f>
        <v>0</v>
      </c>
      <c r="N33" s="113" t="n">
        <f aca="false">formátovátování!N33</f>
        <v>0</v>
      </c>
      <c r="O33" s="73" t="n">
        <f aca="false">formátovátování!O33</f>
        <v>0</v>
      </c>
      <c r="P33" s="2" t="n">
        <f aca="false">((H33*I33*J33)/1000000)*1.2</f>
        <v>0</v>
      </c>
      <c r="Q33" s="2" t="n">
        <f aca="false">(H33+100)*J33</f>
        <v>0</v>
      </c>
      <c r="R33" s="2" t="n">
        <f aca="false">(I33+100)*J33</f>
        <v>0</v>
      </c>
      <c r="S33" s="2" t="n">
        <f aca="false">IF(K33=0,0,0)+IF(K33=0.5,0.5,0)+IF(K33=0.8,0.2,0)+IF(K33=1,0,0)+IF(K33=2,-1,0)</f>
        <v>0</v>
      </c>
      <c r="T33" s="2" t="n">
        <f aca="false">IF(L33=0,0,0)+IF(L33=0.5,0.5,0)+IF(L33=0.8,0.2,0)+IF(L33=1,0,0)+IF(L33=2,-1,0)</f>
        <v>0</v>
      </c>
      <c r="U33" s="2" t="n">
        <f aca="false">IF(M33=0,0,0)+IF(M33=0.5,0.5,0)+IF(M33=0.8,0.2,0)+IF(M33=1,0,0)+IF(M33=2,-1,0)</f>
        <v>0</v>
      </c>
      <c r="V33" s="2" t="n">
        <f aca="false">IF(N33=0,0,0)+IF(N33=0.5,0.5,0)+IF(N33=0.8,0.2,0)+IF(N33=1,0,0)+IF(N33=2,-1,0)</f>
        <v>0</v>
      </c>
      <c r="W33" s="114" t="n">
        <f aca="false">H33+U33+V33</f>
        <v>0</v>
      </c>
      <c r="X33" s="114" t="n">
        <f aca="false">I33+S33+T33</f>
        <v>0</v>
      </c>
      <c r="Y33" s="2" t="str">
        <f aca="false">IF(K33&gt;0,K33," -----")</f>
        <v> -----</v>
      </c>
      <c r="Z33" s="2" t="str">
        <f aca="false">IF(L33&gt;0,L33," -----")</f>
        <v> -----</v>
      </c>
      <c r="AA33" s="2" t="str">
        <f aca="false">IF(M33&gt;0,M33," -----")</f>
        <v> -----</v>
      </c>
      <c r="AB33" s="2" t="str">
        <f aca="false">IF(N33&gt;0,N33," -----")</f>
        <v> -----</v>
      </c>
      <c r="AD33" s="2" t="n">
        <f aca="false">IF(E33=18,P33,0)</f>
        <v>0</v>
      </c>
      <c r="AE33" s="2" t="n">
        <f aca="false">IF(E33=3,P33,0)</f>
        <v>0</v>
      </c>
      <c r="AF33" s="2" t="n">
        <f aca="false">IF(E33=25,P33,0)</f>
        <v>0</v>
      </c>
      <c r="AG33" s="2" t="n">
        <f aca="false">IF(E33=10,P33,0)</f>
        <v>0</v>
      </c>
      <c r="AH33" s="2" t="n">
        <f aca="false">IF(E33=8,P33,0)</f>
        <v>0</v>
      </c>
      <c r="AI33" s="2" t="n">
        <f aca="false">IF(E33=16,P33,0)</f>
        <v>0</v>
      </c>
      <c r="AJ33" s="2" t="n">
        <f aca="false">IF(E33=22,P33,0)</f>
        <v>0</v>
      </c>
    </row>
    <row r="34" customFormat="false" ht="15" hidden="false" customHeight="true" outlineLevel="0" collapsed="false">
      <c r="A34" s="80" t="n">
        <v>18</v>
      </c>
      <c r="B34" s="112" t="n">
        <f aca="false">formátovátování!B34</f>
        <v>0</v>
      </c>
      <c r="C34" s="112" t="n">
        <f aca="false">formátovátování!C34</f>
        <v>0</v>
      </c>
      <c r="D34" s="112" t="n">
        <f aca="false">formátovátování!D34</f>
        <v>0</v>
      </c>
      <c r="E34" s="112" t="n">
        <f aca="false">formátovátování!E34</f>
        <v>0</v>
      </c>
      <c r="F34" s="112" t="n">
        <f aca="false">formátovátování!F34</f>
        <v>0</v>
      </c>
      <c r="G34" s="112" t="n">
        <f aca="false">formátovátování!G34</f>
        <v>0</v>
      </c>
      <c r="H34" s="113" t="n">
        <f aca="false">formátovátování!H34</f>
        <v>0</v>
      </c>
      <c r="I34" s="113" t="n">
        <f aca="false">formátovátování!I34</f>
        <v>0</v>
      </c>
      <c r="J34" s="75" t="n">
        <f aca="false">formátovátování!J34</f>
        <v>0</v>
      </c>
      <c r="K34" s="113" t="n">
        <f aca="false">formátovátování!K34</f>
        <v>0</v>
      </c>
      <c r="L34" s="113" t="n">
        <f aca="false">formátovátování!L34</f>
        <v>0</v>
      </c>
      <c r="M34" s="113" t="n">
        <f aca="false">formátovátování!M34</f>
        <v>0</v>
      </c>
      <c r="N34" s="113" t="n">
        <f aca="false">formátovátování!N34</f>
        <v>0</v>
      </c>
      <c r="O34" s="73" t="n">
        <f aca="false">formátovátování!O34</f>
        <v>0</v>
      </c>
      <c r="P34" s="2" t="n">
        <f aca="false">((H34*I34*J34)/1000000)*1.2</f>
        <v>0</v>
      </c>
      <c r="Q34" s="2" t="n">
        <f aca="false">(H34+100)*J34</f>
        <v>0</v>
      </c>
      <c r="R34" s="2" t="n">
        <f aca="false">(I34+100)*J34</f>
        <v>0</v>
      </c>
      <c r="S34" s="2" t="n">
        <f aca="false">IF(K34=0,0,0)+IF(K34=0.5,0.5,0)+IF(K34=0.8,0.2,0)+IF(K34=1,0,0)+IF(K34=2,-1,0)</f>
        <v>0</v>
      </c>
      <c r="T34" s="2" t="n">
        <f aca="false">IF(L34=0,0,0)+IF(L34=0.5,0.5,0)+IF(L34=0.8,0.2,0)+IF(L34=1,0,0)+IF(L34=2,-1,0)</f>
        <v>0</v>
      </c>
      <c r="U34" s="2" t="n">
        <f aca="false">IF(M34=0,0,0)+IF(M34=0.5,0.5,0)+IF(M34=0.8,0.2,0)+IF(M34=1,0,0)+IF(M34=2,-1,0)</f>
        <v>0</v>
      </c>
      <c r="V34" s="2" t="n">
        <f aca="false">IF(N34=0,0,0)+IF(N34=0.5,0.5,0)+IF(N34=0.8,0.2,0)+IF(N34=1,0,0)+IF(N34=2,-1,0)</f>
        <v>0</v>
      </c>
      <c r="W34" s="114" t="n">
        <f aca="false">H34+U34+V34</f>
        <v>0</v>
      </c>
      <c r="X34" s="114" t="n">
        <f aca="false">I34+S34+T34</f>
        <v>0</v>
      </c>
      <c r="Y34" s="2" t="str">
        <f aca="false">IF(K34&gt;0,K34," -----")</f>
        <v> -----</v>
      </c>
      <c r="Z34" s="2" t="str">
        <f aca="false">IF(L34&gt;0,L34," -----")</f>
        <v> -----</v>
      </c>
      <c r="AA34" s="2" t="str">
        <f aca="false">IF(M34&gt;0,M34," -----")</f>
        <v> -----</v>
      </c>
      <c r="AB34" s="2" t="str">
        <f aca="false">IF(N34&gt;0,N34," -----")</f>
        <v> -----</v>
      </c>
      <c r="AD34" s="2" t="n">
        <f aca="false">IF(E34=18,P34,0)</f>
        <v>0</v>
      </c>
      <c r="AE34" s="2" t="n">
        <f aca="false">IF(E34=3,P34,0)</f>
        <v>0</v>
      </c>
      <c r="AF34" s="2" t="n">
        <f aca="false">IF(E34=25,P34,0)</f>
        <v>0</v>
      </c>
      <c r="AG34" s="2" t="n">
        <f aca="false">IF(E34=10,P34,0)</f>
        <v>0</v>
      </c>
      <c r="AH34" s="2" t="n">
        <f aca="false">IF(E34=8,P34,0)</f>
        <v>0</v>
      </c>
      <c r="AI34" s="2" t="n">
        <f aca="false">IF(E34=16,P34,0)</f>
        <v>0</v>
      </c>
      <c r="AJ34" s="2" t="n">
        <f aca="false">IF(E34=22,P34,0)</f>
        <v>0</v>
      </c>
    </row>
    <row r="35" customFormat="false" ht="15" hidden="false" customHeight="true" outlineLevel="0" collapsed="false">
      <c r="A35" s="77" t="n">
        <v>19</v>
      </c>
      <c r="B35" s="112" t="n">
        <f aca="false">formátovátování!B35</f>
        <v>0</v>
      </c>
      <c r="C35" s="112" t="n">
        <f aca="false">formátovátování!C35</f>
        <v>0</v>
      </c>
      <c r="D35" s="112" t="n">
        <f aca="false">formátovátování!D35</f>
        <v>0</v>
      </c>
      <c r="E35" s="112" t="n">
        <f aca="false">formátovátování!E35</f>
        <v>0</v>
      </c>
      <c r="F35" s="112" t="n">
        <f aca="false">formátovátování!F35</f>
        <v>0</v>
      </c>
      <c r="G35" s="112" t="n">
        <f aca="false">formátovátování!G35</f>
        <v>0</v>
      </c>
      <c r="H35" s="113" t="n">
        <f aca="false">formátovátování!H35</f>
        <v>0</v>
      </c>
      <c r="I35" s="113" t="n">
        <f aca="false">formátovátování!I35</f>
        <v>0</v>
      </c>
      <c r="J35" s="75" t="n">
        <f aca="false">formátovátování!J35</f>
        <v>0</v>
      </c>
      <c r="K35" s="113" t="n">
        <f aca="false">formátovátování!K35</f>
        <v>0</v>
      </c>
      <c r="L35" s="113" t="n">
        <f aca="false">formátovátování!L35</f>
        <v>0</v>
      </c>
      <c r="M35" s="113" t="n">
        <f aca="false">formátovátování!M35</f>
        <v>0</v>
      </c>
      <c r="N35" s="113" t="n">
        <f aca="false">formátovátování!N35</f>
        <v>0</v>
      </c>
      <c r="O35" s="73" t="n">
        <f aca="false">formátovátování!O35</f>
        <v>0</v>
      </c>
      <c r="P35" s="2" t="n">
        <f aca="false">((H35*I35*J35)/1000000)*1.2</f>
        <v>0</v>
      </c>
      <c r="Q35" s="2" t="n">
        <f aca="false">(H35+100)*J35</f>
        <v>0</v>
      </c>
      <c r="R35" s="2" t="n">
        <f aca="false">(I35+100)*J35</f>
        <v>0</v>
      </c>
      <c r="S35" s="2" t="n">
        <f aca="false">IF(K35=0,0,0)+IF(K35=0.5,0.5,0)+IF(K35=0.8,0.2,0)+IF(K35=1,0,0)+IF(K35=2,-1,0)</f>
        <v>0</v>
      </c>
      <c r="T35" s="2" t="n">
        <f aca="false">IF(L35=0,0,0)+IF(L35=0.5,0.5,0)+IF(L35=0.8,0.2,0)+IF(L35=1,0,0)+IF(L35=2,-1,0)</f>
        <v>0</v>
      </c>
      <c r="U35" s="2" t="n">
        <f aca="false">IF(M35=0,0,0)+IF(M35=0.5,0.5,0)+IF(M35=0.8,0.2,0)+IF(M35=1,0,0)+IF(M35=2,-1,0)</f>
        <v>0</v>
      </c>
      <c r="V35" s="2" t="n">
        <f aca="false">IF(N35=0,0,0)+IF(N35=0.5,0.5,0)+IF(N35=0.8,0.2,0)+IF(N35=1,0,0)+IF(N35=2,-1,0)</f>
        <v>0</v>
      </c>
      <c r="W35" s="114" t="n">
        <f aca="false">H35+U35+V35</f>
        <v>0</v>
      </c>
      <c r="X35" s="114" t="n">
        <f aca="false">I35+S35+T35</f>
        <v>0</v>
      </c>
      <c r="Y35" s="2" t="str">
        <f aca="false">IF(K35&gt;0,K35," -----")</f>
        <v> -----</v>
      </c>
      <c r="Z35" s="2" t="str">
        <f aca="false">IF(L35&gt;0,L35," -----")</f>
        <v> -----</v>
      </c>
      <c r="AA35" s="2" t="str">
        <f aca="false">IF(M35&gt;0,M35," -----")</f>
        <v> -----</v>
      </c>
      <c r="AB35" s="2" t="str">
        <f aca="false">IF(N35&gt;0,N35," -----")</f>
        <v> -----</v>
      </c>
      <c r="AD35" s="2" t="n">
        <f aca="false">IF(E35=18,P35,0)</f>
        <v>0</v>
      </c>
      <c r="AE35" s="2" t="n">
        <f aca="false">IF(E35=3,P35,0)</f>
        <v>0</v>
      </c>
      <c r="AF35" s="2" t="n">
        <f aca="false">IF(E35=25,P35,0)</f>
        <v>0</v>
      </c>
      <c r="AG35" s="2" t="n">
        <f aca="false">IF(E35=10,P35,0)</f>
        <v>0</v>
      </c>
      <c r="AH35" s="2" t="n">
        <f aca="false">IF(E35=8,P35,0)</f>
        <v>0</v>
      </c>
      <c r="AI35" s="2" t="n">
        <f aca="false">IF(E35=16,P35,0)</f>
        <v>0</v>
      </c>
      <c r="AJ35" s="2" t="n">
        <f aca="false">IF(E35=22,P35,0)</f>
        <v>0</v>
      </c>
    </row>
    <row r="36" customFormat="false" ht="15" hidden="false" customHeight="true" outlineLevel="0" collapsed="false">
      <c r="A36" s="80" t="n">
        <v>20</v>
      </c>
      <c r="B36" s="112" t="n">
        <f aca="false">formátovátování!B36</f>
        <v>0</v>
      </c>
      <c r="C36" s="112" t="n">
        <f aca="false">formátovátování!C36</f>
        <v>0</v>
      </c>
      <c r="D36" s="112" t="n">
        <f aca="false">formátovátování!D36</f>
        <v>0</v>
      </c>
      <c r="E36" s="112" t="n">
        <f aca="false">formátovátování!E36</f>
        <v>0</v>
      </c>
      <c r="F36" s="112" t="n">
        <f aca="false">formátovátování!F36</f>
        <v>0</v>
      </c>
      <c r="G36" s="112" t="n">
        <f aca="false">formátovátování!G36</f>
        <v>0</v>
      </c>
      <c r="H36" s="113" t="n">
        <f aca="false">formátovátování!H36</f>
        <v>0</v>
      </c>
      <c r="I36" s="113" t="n">
        <f aca="false">formátovátování!I36</f>
        <v>0</v>
      </c>
      <c r="J36" s="75" t="n">
        <f aca="false">formátovátování!J36</f>
        <v>0</v>
      </c>
      <c r="K36" s="113" t="n">
        <f aca="false">formátovátování!K36</f>
        <v>0</v>
      </c>
      <c r="L36" s="113" t="n">
        <f aca="false">formátovátování!L36</f>
        <v>0</v>
      </c>
      <c r="M36" s="113" t="n">
        <f aca="false">formátovátování!M36</f>
        <v>0</v>
      </c>
      <c r="N36" s="113" t="n">
        <f aca="false">formátovátování!N36</f>
        <v>0</v>
      </c>
      <c r="O36" s="73" t="n">
        <f aca="false">formátovátování!O36</f>
        <v>0</v>
      </c>
      <c r="P36" s="2" t="n">
        <f aca="false">((H36*I36*J36)/1000000)*1.2</f>
        <v>0</v>
      </c>
      <c r="Q36" s="2" t="n">
        <f aca="false">(H36+100)*J36</f>
        <v>0</v>
      </c>
      <c r="R36" s="2" t="n">
        <f aca="false">(I36+100)*J36</f>
        <v>0</v>
      </c>
      <c r="S36" s="2" t="n">
        <f aca="false">IF(K36=0,0,0)+IF(K36=0.5,0.5,0)+IF(K36=0.8,0.2,0)+IF(K36=1,0,0)+IF(K36=2,-1,0)</f>
        <v>0</v>
      </c>
      <c r="T36" s="2" t="n">
        <f aca="false">IF(L36=0,0,0)+IF(L36=0.5,0.5,0)+IF(L36=0.8,0.2,0)+IF(L36=1,0,0)+IF(L36=2,-1,0)</f>
        <v>0</v>
      </c>
      <c r="U36" s="2" t="n">
        <f aca="false">IF(M36=0,0,0)+IF(M36=0.5,0.5,0)+IF(M36=0.8,0.2,0)+IF(M36=1,0,0)+IF(M36=2,-1,0)</f>
        <v>0</v>
      </c>
      <c r="V36" s="2" t="n">
        <f aca="false">IF(N36=0,0,0)+IF(N36=0.5,0.5,0)+IF(N36=0.8,0.2,0)+IF(N36=1,0,0)+IF(N36=2,-1,0)</f>
        <v>0</v>
      </c>
      <c r="W36" s="114" t="n">
        <f aca="false">H36+U36+V36</f>
        <v>0</v>
      </c>
      <c r="X36" s="114" t="n">
        <f aca="false">I36+S36+T36</f>
        <v>0</v>
      </c>
      <c r="Y36" s="2" t="str">
        <f aca="false">IF(K36&gt;0,K36," -----")</f>
        <v> -----</v>
      </c>
      <c r="Z36" s="2" t="str">
        <f aca="false">IF(L36&gt;0,L36," -----")</f>
        <v> -----</v>
      </c>
      <c r="AA36" s="2" t="str">
        <f aca="false">IF(M36&gt;0,M36," -----")</f>
        <v> -----</v>
      </c>
      <c r="AB36" s="2" t="str">
        <f aca="false">IF(N36&gt;0,N36," -----")</f>
        <v> -----</v>
      </c>
      <c r="AD36" s="2" t="n">
        <f aca="false">IF(E36=18,P36,0)</f>
        <v>0</v>
      </c>
      <c r="AE36" s="2" t="n">
        <f aca="false">IF(E36=3,P36,0)</f>
        <v>0</v>
      </c>
      <c r="AF36" s="2" t="n">
        <f aca="false">IF(E36=25,P36,0)</f>
        <v>0</v>
      </c>
      <c r="AG36" s="2" t="n">
        <f aca="false">IF(E36=10,P36,0)</f>
        <v>0</v>
      </c>
      <c r="AH36" s="2" t="n">
        <f aca="false">IF(E36=8,P36,0)</f>
        <v>0</v>
      </c>
      <c r="AI36" s="2" t="n">
        <f aca="false">IF(E36=16,P36,0)</f>
        <v>0</v>
      </c>
      <c r="AJ36" s="2" t="n">
        <f aca="false">IF(E36=22,P36,0)</f>
        <v>0</v>
      </c>
    </row>
    <row r="37" customFormat="false" ht="15" hidden="false" customHeight="true" outlineLevel="0" collapsed="false">
      <c r="A37" s="77" t="n">
        <v>21</v>
      </c>
      <c r="B37" s="112" t="n">
        <f aca="false">formátovátování!B37</f>
        <v>0</v>
      </c>
      <c r="C37" s="112" t="n">
        <f aca="false">formátovátování!C37</f>
        <v>0</v>
      </c>
      <c r="D37" s="112" t="n">
        <f aca="false">formátovátování!D37</f>
        <v>0</v>
      </c>
      <c r="E37" s="112" t="n">
        <f aca="false">formátovátování!E37</f>
        <v>0</v>
      </c>
      <c r="F37" s="112" t="n">
        <f aca="false">formátovátování!F37</f>
        <v>0</v>
      </c>
      <c r="G37" s="112" t="n">
        <f aca="false">formátovátování!G37</f>
        <v>0</v>
      </c>
      <c r="H37" s="113" t="n">
        <f aca="false">formátovátování!H37</f>
        <v>0</v>
      </c>
      <c r="I37" s="113" t="n">
        <f aca="false">formátovátování!I37</f>
        <v>0</v>
      </c>
      <c r="J37" s="75" t="n">
        <f aca="false">formátovátování!J37</f>
        <v>0</v>
      </c>
      <c r="K37" s="113" t="n">
        <f aca="false">formátovátování!K37</f>
        <v>0</v>
      </c>
      <c r="L37" s="113" t="n">
        <f aca="false">formátovátování!L37</f>
        <v>0</v>
      </c>
      <c r="M37" s="113" t="n">
        <f aca="false">formátovátování!M37</f>
        <v>0</v>
      </c>
      <c r="N37" s="113" t="n">
        <f aca="false">formátovátování!N37</f>
        <v>0</v>
      </c>
      <c r="O37" s="73" t="n">
        <f aca="false">formátovátování!O37</f>
        <v>0</v>
      </c>
      <c r="P37" s="2" t="n">
        <f aca="false">((H37*I37*J37)/1000000)*1.2</f>
        <v>0</v>
      </c>
      <c r="Q37" s="2" t="n">
        <f aca="false">(H37+100)*J37</f>
        <v>0</v>
      </c>
      <c r="R37" s="2" t="n">
        <f aca="false">(I37+100)*J37</f>
        <v>0</v>
      </c>
      <c r="S37" s="2" t="n">
        <f aca="false">IF(K37=0,0,0)+IF(K37=0.5,0.5,0)+IF(K37=0.8,0.2,0)+IF(K37=1,0,0)+IF(K37=2,-1,0)</f>
        <v>0</v>
      </c>
      <c r="T37" s="2" t="n">
        <f aca="false">IF(L37=0,0,0)+IF(L37=0.5,0.5,0)+IF(L37=0.8,0.2,0)+IF(L37=1,0,0)+IF(L37=2,-1,0)</f>
        <v>0</v>
      </c>
      <c r="U37" s="2" t="n">
        <f aca="false">IF(M37=0,0,0)+IF(M37=0.5,0.5,0)+IF(M37=0.8,0.2,0)+IF(M37=1,0,0)+IF(M37=2,-1,0)</f>
        <v>0</v>
      </c>
      <c r="V37" s="2" t="n">
        <f aca="false">IF(N37=0,0,0)+IF(N37=0.5,0.5,0)+IF(N37=0.8,0.2,0)+IF(N37=1,0,0)+IF(N37=2,-1,0)</f>
        <v>0</v>
      </c>
      <c r="W37" s="114" t="n">
        <f aca="false">H37+U37+V37</f>
        <v>0</v>
      </c>
      <c r="X37" s="114" t="n">
        <f aca="false">I37+S37+T37</f>
        <v>0</v>
      </c>
      <c r="Y37" s="2" t="str">
        <f aca="false">IF(K37&gt;0,K37," -----")</f>
        <v> -----</v>
      </c>
      <c r="Z37" s="2" t="str">
        <f aca="false">IF(L37&gt;0,L37," -----")</f>
        <v> -----</v>
      </c>
      <c r="AA37" s="2" t="str">
        <f aca="false">IF(M37&gt;0,M37," -----")</f>
        <v> -----</v>
      </c>
      <c r="AB37" s="2" t="str">
        <f aca="false">IF(N37&gt;0,N37," -----")</f>
        <v> -----</v>
      </c>
      <c r="AD37" s="2" t="n">
        <f aca="false">IF(E37=18,P37,0)</f>
        <v>0</v>
      </c>
      <c r="AE37" s="2" t="n">
        <f aca="false">IF(E37=3,P37,0)</f>
        <v>0</v>
      </c>
      <c r="AF37" s="2" t="n">
        <f aca="false">IF(E37=25,P37,0)</f>
        <v>0</v>
      </c>
      <c r="AG37" s="2" t="n">
        <f aca="false">IF(E37=10,P37,0)</f>
        <v>0</v>
      </c>
      <c r="AH37" s="2" t="n">
        <f aca="false">IF(E37=8,P37,0)</f>
        <v>0</v>
      </c>
      <c r="AI37" s="2" t="n">
        <f aca="false">IF(E37=16,P37,0)</f>
        <v>0</v>
      </c>
      <c r="AJ37" s="2" t="n">
        <f aca="false">IF(E37=22,P37,0)</f>
        <v>0</v>
      </c>
    </row>
    <row r="38" customFormat="false" ht="15" hidden="false" customHeight="true" outlineLevel="0" collapsed="false">
      <c r="A38" s="80" t="n">
        <v>22</v>
      </c>
      <c r="B38" s="112" t="n">
        <f aca="false">formátovátování!B38</f>
        <v>0</v>
      </c>
      <c r="C38" s="112" t="n">
        <f aca="false">formátovátování!C38</f>
        <v>0</v>
      </c>
      <c r="D38" s="112" t="n">
        <f aca="false">formátovátování!D38</f>
        <v>0</v>
      </c>
      <c r="E38" s="112" t="n">
        <f aca="false">formátovátování!E38</f>
        <v>0</v>
      </c>
      <c r="F38" s="112" t="n">
        <f aca="false">formátovátování!F38</f>
        <v>0</v>
      </c>
      <c r="G38" s="112" t="n">
        <f aca="false">formátovátování!G38</f>
        <v>0</v>
      </c>
      <c r="H38" s="113" t="n">
        <f aca="false">formátovátování!H38</f>
        <v>0</v>
      </c>
      <c r="I38" s="113" t="n">
        <f aca="false">formátovátování!I38</f>
        <v>0</v>
      </c>
      <c r="J38" s="75" t="n">
        <f aca="false">formátovátování!J38</f>
        <v>0</v>
      </c>
      <c r="K38" s="113" t="n">
        <f aca="false">formátovátování!K38</f>
        <v>0</v>
      </c>
      <c r="L38" s="113" t="n">
        <f aca="false">formátovátování!L38</f>
        <v>0</v>
      </c>
      <c r="M38" s="113" t="n">
        <f aca="false">formátovátování!M38</f>
        <v>0</v>
      </c>
      <c r="N38" s="113" t="n">
        <f aca="false">formátovátování!N38</f>
        <v>0</v>
      </c>
      <c r="O38" s="73" t="n">
        <f aca="false">formátovátování!O38</f>
        <v>0</v>
      </c>
      <c r="P38" s="2" t="n">
        <f aca="false">((H38*I38*J38)/1000000)*1.2</f>
        <v>0</v>
      </c>
      <c r="Q38" s="2" t="n">
        <f aca="false">(H38+100)*J38</f>
        <v>0</v>
      </c>
      <c r="R38" s="2" t="n">
        <f aca="false">(I38+100)*J38</f>
        <v>0</v>
      </c>
      <c r="S38" s="2" t="n">
        <f aca="false">IF(K38=0,0,0)+IF(K38=0.5,0.5,0)+IF(K38=0.8,0.2,0)+IF(K38=1,0,0)+IF(K38=2,-1,0)</f>
        <v>0</v>
      </c>
      <c r="T38" s="2" t="n">
        <f aca="false">IF(L38=0,0,0)+IF(L38=0.5,0.5,0)+IF(L38=0.8,0.2,0)+IF(L38=1,0,0)+IF(L38=2,-1,0)</f>
        <v>0</v>
      </c>
      <c r="U38" s="2" t="n">
        <f aca="false">IF(M38=0,0,0)+IF(M38=0.5,0.5,0)+IF(M38=0.8,0.2,0)+IF(M38=1,0,0)+IF(M38=2,-1,0)</f>
        <v>0</v>
      </c>
      <c r="V38" s="2" t="n">
        <f aca="false">IF(N38=0,0,0)+IF(N38=0.5,0.5,0)+IF(N38=0.8,0.2,0)+IF(N38=1,0,0)+IF(N38=2,-1,0)</f>
        <v>0</v>
      </c>
      <c r="W38" s="114" t="n">
        <f aca="false">H38+U38+V38</f>
        <v>0</v>
      </c>
      <c r="X38" s="114" t="n">
        <f aca="false">I38+S38+T38</f>
        <v>0</v>
      </c>
      <c r="Y38" s="2" t="str">
        <f aca="false">IF(K38&gt;0,K38," -----")</f>
        <v> -----</v>
      </c>
      <c r="Z38" s="2" t="str">
        <f aca="false">IF(L38&gt;0,L38," -----")</f>
        <v> -----</v>
      </c>
      <c r="AA38" s="2" t="str">
        <f aca="false">IF(M38&gt;0,M38," -----")</f>
        <v> -----</v>
      </c>
      <c r="AB38" s="2" t="str">
        <f aca="false">IF(N38&gt;0,N38," -----")</f>
        <v> -----</v>
      </c>
      <c r="AD38" s="2" t="n">
        <f aca="false">IF(E38=18,P38,0)</f>
        <v>0</v>
      </c>
      <c r="AE38" s="2" t="n">
        <f aca="false">IF(E38=3,P38,0)</f>
        <v>0</v>
      </c>
      <c r="AF38" s="2" t="n">
        <f aca="false">IF(E38=25,P38,0)</f>
        <v>0</v>
      </c>
      <c r="AG38" s="2" t="n">
        <f aca="false">IF(E38=10,P38,0)</f>
        <v>0</v>
      </c>
      <c r="AH38" s="2" t="n">
        <f aca="false">IF(E38=8,P38,0)</f>
        <v>0</v>
      </c>
      <c r="AI38" s="2" t="n">
        <f aca="false">IF(E38=16,P38,0)</f>
        <v>0</v>
      </c>
      <c r="AJ38" s="2" t="n">
        <f aca="false">IF(E38=22,P38,0)</f>
        <v>0</v>
      </c>
    </row>
    <row r="39" customFormat="false" ht="15" hidden="false" customHeight="true" outlineLevel="0" collapsed="false">
      <c r="A39" s="77" t="n">
        <v>23</v>
      </c>
      <c r="B39" s="112" t="n">
        <f aca="false">formátovátování!B39</f>
        <v>0</v>
      </c>
      <c r="C39" s="112" t="n">
        <f aca="false">formátovátování!C39</f>
        <v>0</v>
      </c>
      <c r="D39" s="112" t="n">
        <f aca="false">formátovátování!D39</f>
        <v>0</v>
      </c>
      <c r="E39" s="112" t="n">
        <f aca="false">formátovátování!E39</f>
        <v>0</v>
      </c>
      <c r="F39" s="112" t="n">
        <f aca="false">formátovátování!F39</f>
        <v>0</v>
      </c>
      <c r="G39" s="112" t="n">
        <f aca="false">formátovátování!G39</f>
        <v>0</v>
      </c>
      <c r="H39" s="113" t="n">
        <f aca="false">formátovátování!H39</f>
        <v>0</v>
      </c>
      <c r="I39" s="113" t="n">
        <f aca="false">formátovátování!I39</f>
        <v>0</v>
      </c>
      <c r="J39" s="75" t="n">
        <f aca="false">formátovátování!J39</f>
        <v>0</v>
      </c>
      <c r="K39" s="113" t="n">
        <f aca="false">formátovátování!K39</f>
        <v>0</v>
      </c>
      <c r="L39" s="113" t="n">
        <f aca="false">formátovátování!L39</f>
        <v>0</v>
      </c>
      <c r="M39" s="113" t="n">
        <f aca="false">formátovátování!M39</f>
        <v>0</v>
      </c>
      <c r="N39" s="113" t="n">
        <f aca="false">formátovátování!N39</f>
        <v>0</v>
      </c>
      <c r="O39" s="73" t="n">
        <f aca="false">formátovátování!O39</f>
        <v>0</v>
      </c>
      <c r="P39" s="2" t="n">
        <f aca="false">((H39*I39*J39)/1000000)*1.2</f>
        <v>0</v>
      </c>
      <c r="Q39" s="2" t="n">
        <f aca="false">(H39+100)*J39</f>
        <v>0</v>
      </c>
      <c r="R39" s="2" t="n">
        <f aca="false">(I39+100)*J39</f>
        <v>0</v>
      </c>
      <c r="S39" s="2" t="n">
        <f aca="false">IF(K39=0,0,0)+IF(K39=0.5,0.5,0)+IF(K39=0.8,0.2,0)+IF(K39=1,0,0)+IF(K39=2,-1,0)</f>
        <v>0</v>
      </c>
      <c r="T39" s="2" t="n">
        <f aca="false">IF(L39=0,0,0)+IF(L39=0.5,0.5,0)+IF(L39=0.8,0.2,0)+IF(L39=1,0,0)+IF(L39=2,-1,0)</f>
        <v>0</v>
      </c>
      <c r="U39" s="2" t="n">
        <f aca="false">IF(M39=0,0,0)+IF(M39=0.5,0.5,0)+IF(M39=0.8,0.2,0)+IF(M39=1,0,0)+IF(M39=2,-1,0)</f>
        <v>0</v>
      </c>
      <c r="V39" s="2" t="n">
        <f aca="false">IF(N39=0,0,0)+IF(N39=0.5,0.5,0)+IF(N39=0.8,0.2,0)+IF(N39=1,0,0)+IF(N39=2,-1,0)</f>
        <v>0</v>
      </c>
      <c r="W39" s="114" t="n">
        <f aca="false">H39+U39+V39</f>
        <v>0</v>
      </c>
      <c r="X39" s="114" t="n">
        <f aca="false">I39+S39+T39</f>
        <v>0</v>
      </c>
      <c r="Y39" s="2" t="str">
        <f aca="false">IF(K39&gt;0,K39," -----")</f>
        <v> -----</v>
      </c>
      <c r="Z39" s="2" t="str">
        <f aca="false">IF(L39&gt;0,L39," -----")</f>
        <v> -----</v>
      </c>
      <c r="AA39" s="2" t="str">
        <f aca="false">IF(M39&gt;0,M39," -----")</f>
        <v> -----</v>
      </c>
      <c r="AB39" s="2" t="str">
        <f aca="false">IF(N39&gt;0,N39," -----")</f>
        <v> -----</v>
      </c>
      <c r="AD39" s="2" t="n">
        <f aca="false">IF(E39=18,P39,0)</f>
        <v>0</v>
      </c>
      <c r="AE39" s="2" t="n">
        <f aca="false">IF(E39=3,P39,0)</f>
        <v>0</v>
      </c>
      <c r="AF39" s="2" t="n">
        <f aca="false">IF(E39=25,P39,0)</f>
        <v>0</v>
      </c>
      <c r="AG39" s="2" t="n">
        <f aca="false">IF(E39=10,P39,0)</f>
        <v>0</v>
      </c>
      <c r="AH39" s="2" t="n">
        <f aca="false">IF(E39=8,P39,0)</f>
        <v>0</v>
      </c>
      <c r="AI39" s="2" t="n">
        <f aca="false">IF(E39=16,P39,0)</f>
        <v>0</v>
      </c>
      <c r="AJ39" s="2" t="n">
        <f aca="false">IF(E39=22,P39,0)</f>
        <v>0</v>
      </c>
    </row>
    <row r="40" customFormat="false" ht="15" hidden="false" customHeight="true" outlineLevel="0" collapsed="false">
      <c r="A40" s="80" t="n">
        <v>24</v>
      </c>
      <c r="B40" s="112" t="n">
        <f aca="false">formátovátování!B40</f>
        <v>0</v>
      </c>
      <c r="C40" s="112" t="n">
        <f aca="false">formátovátování!C40</f>
        <v>0</v>
      </c>
      <c r="D40" s="112" t="n">
        <f aca="false">formátovátování!D40</f>
        <v>0</v>
      </c>
      <c r="E40" s="112" t="n">
        <f aca="false">formátovátování!E40</f>
        <v>0</v>
      </c>
      <c r="F40" s="112" t="n">
        <f aca="false">formátovátování!F40</f>
        <v>0</v>
      </c>
      <c r="G40" s="112" t="n">
        <f aca="false">formátovátování!G40</f>
        <v>0</v>
      </c>
      <c r="H40" s="113" t="n">
        <f aca="false">formátovátování!H40</f>
        <v>0</v>
      </c>
      <c r="I40" s="113" t="n">
        <f aca="false">formátovátování!I40</f>
        <v>0</v>
      </c>
      <c r="J40" s="75" t="n">
        <f aca="false">formátovátování!J40</f>
        <v>0</v>
      </c>
      <c r="K40" s="113" t="n">
        <f aca="false">formátovátování!K40</f>
        <v>0</v>
      </c>
      <c r="L40" s="113" t="n">
        <f aca="false">formátovátování!L40</f>
        <v>0</v>
      </c>
      <c r="M40" s="113" t="n">
        <f aca="false">formátovátování!M40</f>
        <v>0</v>
      </c>
      <c r="N40" s="113" t="n">
        <f aca="false">formátovátování!N40</f>
        <v>0</v>
      </c>
      <c r="O40" s="73" t="n">
        <f aca="false">formátovátování!O40</f>
        <v>0</v>
      </c>
      <c r="P40" s="2" t="n">
        <f aca="false">((H40*I40*J40)/1000000)*1.2</f>
        <v>0</v>
      </c>
      <c r="Q40" s="2" t="n">
        <f aca="false">(H40+100)*J40</f>
        <v>0</v>
      </c>
      <c r="R40" s="2" t="n">
        <f aca="false">(I40+100)*J40</f>
        <v>0</v>
      </c>
      <c r="S40" s="2" t="n">
        <f aca="false">IF(K40=0,0,0)+IF(K40=0.5,0.5,0)+IF(K40=0.8,0.2,0)+IF(K40=1,0,0)+IF(K40=2,-1,0)</f>
        <v>0</v>
      </c>
      <c r="T40" s="2" t="n">
        <f aca="false">IF(L40=0,0,0)+IF(L40=0.5,0.5,0)+IF(L40=0.8,0.2,0)+IF(L40=1,0,0)+IF(L40=2,-1,0)</f>
        <v>0</v>
      </c>
      <c r="U40" s="2" t="n">
        <f aca="false">IF(M40=0,0,0)+IF(M40=0.5,0.5,0)+IF(M40=0.8,0.2,0)+IF(M40=1,0,0)+IF(M40=2,-1,0)</f>
        <v>0</v>
      </c>
      <c r="V40" s="2" t="n">
        <f aca="false">IF(N40=0,0,0)+IF(N40=0.5,0.5,0)+IF(N40=0.8,0.2,0)+IF(N40=1,0,0)+IF(N40=2,-1,0)</f>
        <v>0</v>
      </c>
      <c r="W40" s="114" t="n">
        <f aca="false">H40+U40+V40</f>
        <v>0</v>
      </c>
      <c r="X40" s="114" t="n">
        <f aca="false">I40+S40+T40</f>
        <v>0</v>
      </c>
      <c r="Y40" s="2" t="str">
        <f aca="false">IF(K40&gt;0,K40," -----")</f>
        <v> -----</v>
      </c>
      <c r="Z40" s="2" t="str">
        <f aca="false">IF(L40&gt;0,L40," -----")</f>
        <v> -----</v>
      </c>
      <c r="AA40" s="2" t="str">
        <f aca="false">IF(M40&gt;0,M40," -----")</f>
        <v> -----</v>
      </c>
      <c r="AB40" s="2" t="str">
        <f aca="false">IF(N40&gt;0,N40," -----")</f>
        <v> -----</v>
      </c>
      <c r="AD40" s="2" t="n">
        <f aca="false">IF(E40=18,P40,0)</f>
        <v>0</v>
      </c>
      <c r="AE40" s="2" t="n">
        <f aca="false">IF(E40=3,P40,0)</f>
        <v>0</v>
      </c>
      <c r="AF40" s="2" t="n">
        <f aca="false">IF(E40=25,P40,0)</f>
        <v>0</v>
      </c>
      <c r="AG40" s="2" t="n">
        <f aca="false">IF(E40=10,P40,0)</f>
        <v>0</v>
      </c>
      <c r="AH40" s="2" t="n">
        <f aca="false">IF(E40=8,P40,0)</f>
        <v>0</v>
      </c>
      <c r="AI40" s="2" t="n">
        <f aca="false">IF(E40=16,P40,0)</f>
        <v>0</v>
      </c>
      <c r="AJ40" s="2" t="n">
        <f aca="false">IF(E40=22,P40,0)</f>
        <v>0</v>
      </c>
    </row>
    <row r="41" customFormat="false" ht="15" hidden="false" customHeight="true" outlineLevel="0" collapsed="false">
      <c r="A41" s="77" t="n">
        <v>25</v>
      </c>
      <c r="B41" s="112" t="n">
        <f aca="false">formátovátování!B41</f>
        <v>0</v>
      </c>
      <c r="C41" s="112" t="n">
        <f aca="false">formátovátování!C41</f>
        <v>0</v>
      </c>
      <c r="D41" s="112" t="n">
        <f aca="false">formátovátování!D41</f>
        <v>0</v>
      </c>
      <c r="E41" s="112" t="n">
        <f aca="false">formátovátování!E41</f>
        <v>0</v>
      </c>
      <c r="F41" s="112" t="n">
        <f aca="false">formátovátování!F41</f>
        <v>0</v>
      </c>
      <c r="G41" s="112" t="n">
        <f aca="false">formátovátování!G41</f>
        <v>0</v>
      </c>
      <c r="H41" s="113" t="n">
        <f aca="false">formátovátování!H41</f>
        <v>0</v>
      </c>
      <c r="I41" s="113" t="n">
        <f aca="false">formátovátování!I41</f>
        <v>0</v>
      </c>
      <c r="J41" s="75" t="n">
        <f aca="false">formátovátování!J41</f>
        <v>0</v>
      </c>
      <c r="K41" s="113" t="n">
        <f aca="false">formátovátování!K41</f>
        <v>0</v>
      </c>
      <c r="L41" s="113" t="n">
        <f aca="false">formátovátování!L41</f>
        <v>0</v>
      </c>
      <c r="M41" s="113" t="n">
        <f aca="false">formátovátování!M41</f>
        <v>0</v>
      </c>
      <c r="N41" s="113" t="n">
        <f aca="false">formátovátování!N41</f>
        <v>0</v>
      </c>
      <c r="O41" s="73" t="n">
        <f aca="false">formátovátování!O41</f>
        <v>0</v>
      </c>
      <c r="P41" s="2" t="n">
        <f aca="false">((H41*I41*J41)/1000000)*1.2</f>
        <v>0</v>
      </c>
      <c r="Q41" s="2" t="n">
        <f aca="false">(H41+100)*J41</f>
        <v>0</v>
      </c>
      <c r="R41" s="2" t="n">
        <f aca="false">(I41+100)*J41</f>
        <v>0</v>
      </c>
      <c r="S41" s="2" t="n">
        <f aca="false">IF(K41=0,0,0)+IF(K41=0.5,0.5,0)+IF(K41=0.8,0.2,0)+IF(K41=1,0,0)+IF(K41=2,-1,0)</f>
        <v>0</v>
      </c>
      <c r="T41" s="2" t="n">
        <f aca="false">IF(L41=0,0,0)+IF(L41=0.5,0.5,0)+IF(L41=0.8,0.2,0)+IF(L41=1,0,0)+IF(L41=2,-1,0)</f>
        <v>0</v>
      </c>
      <c r="U41" s="2" t="n">
        <f aca="false">IF(M41=0,0,0)+IF(M41=0.5,0.5,0)+IF(M41=0.8,0.2,0)+IF(M41=1,0,0)+IF(M41=2,-1,0)</f>
        <v>0</v>
      </c>
      <c r="V41" s="2" t="n">
        <f aca="false">IF(N41=0,0,0)+IF(N41=0.5,0.5,0)+IF(N41=0.8,0.2,0)+IF(N41=1,0,0)+IF(N41=2,-1,0)</f>
        <v>0</v>
      </c>
      <c r="W41" s="114" t="n">
        <f aca="false">H41+U41+V41</f>
        <v>0</v>
      </c>
      <c r="X41" s="114" t="n">
        <f aca="false">I41+S41+T41</f>
        <v>0</v>
      </c>
      <c r="Y41" s="2" t="str">
        <f aca="false">IF(K41&gt;0,K41," -----")</f>
        <v> -----</v>
      </c>
      <c r="Z41" s="2" t="str">
        <f aca="false">IF(L41&gt;0,L41," -----")</f>
        <v> -----</v>
      </c>
      <c r="AA41" s="2" t="str">
        <f aca="false">IF(M41&gt;0,M41," -----")</f>
        <v> -----</v>
      </c>
      <c r="AB41" s="2" t="str">
        <f aca="false">IF(N41&gt;0,N41," -----")</f>
        <v> -----</v>
      </c>
      <c r="AD41" s="2" t="n">
        <f aca="false">IF(E41=18,P41,0)</f>
        <v>0</v>
      </c>
      <c r="AE41" s="2" t="n">
        <f aca="false">IF(E41=3,P41,0)</f>
        <v>0</v>
      </c>
      <c r="AF41" s="2" t="n">
        <f aca="false">IF(E41=25,P41,0)</f>
        <v>0</v>
      </c>
      <c r="AG41" s="2" t="n">
        <f aca="false">IF(E41=10,P41,0)</f>
        <v>0</v>
      </c>
      <c r="AH41" s="2" t="n">
        <f aca="false">IF(E41=8,P41,0)</f>
        <v>0</v>
      </c>
      <c r="AI41" s="2" t="n">
        <f aca="false">IF(E41=16,P41,0)</f>
        <v>0</v>
      </c>
      <c r="AJ41" s="2" t="n">
        <f aca="false">IF(E41=22,P41,0)</f>
        <v>0</v>
      </c>
    </row>
    <row r="42" customFormat="false" ht="15" hidden="false" customHeight="true" outlineLevel="0" collapsed="false">
      <c r="A42" s="80" t="n">
        <v>26</v>
      </c>
      <c r="B42" s="112" t="n">
        <f aca="false">formátovátování!B42</f>
        <v>0</v>
      </c>
      <c r="C42" s="112" t="n">
        <f aca="false">formátovátování!C42</f>
        <v>0</v>
      </c>
      <c r="D42" s="112" t="n">
        <f aca="false">formátovátování!D42</f>
        <v>0</v>
      </c>
      <c r="E42" s="112" t="n">
        <f aca="false">formátovátování!E42</f>
        <v>0</v>
      </c>
      <c r="F42" s="112" t="n">
        <f aca="false">formátovátování!F42</f>
        <v>0</v>
      </c>
      <c r="G42" s="112" t="n">
        <f aca="false">formátovátování!G42</f>
        <v>0</v>
      </c>
      <c r="H42" s="113" t="n">
        <f aca="false">formátovátování!H42</f>
        <v>0</v>
      </c>
      <c r="I42" s="113" t="n">
        <f aca="false">formátovátování!I42</f>
        <v>0</v>
      </c>
      <c r="J42" s="75" t="n">
        <f aca="false">formátovátování!J42</f>
        <v>0</v>
      </c>
      <c r="K42" s="113" t="n">
        <f aca="false">formátovátování!K42</f>
        <v>0</v>
      </c>
      <c r="L42" s="113" t="n">
        <f aca="false">formátovátování!L42</f>
        <v>0</v>
      </c>
      <c r="M42" s="113" t="n">
        <f aca="false">formátovátování!M42</f>
        <v>0</v>
      </c>
      <c r="N42" s="113" t="n">
        <f aca="false">formátovátování!N42</f>
        <v>0</v>
      </c>
      <c r="O42" s="73" t="n">
        <f aca="false">formátovátování!O42</f>
        <v>0</v>
      </c>
      <c r="P42" s="2" t="n">
        <f aca="false">((H42*I42*J42)/1000000)*1.2</f>
        <v>0</v>
      </c>
      <c r="Q42" s="2" t="n">
        <f aca="false">(H42+100)*J42</f>
        <v>0</v>
      </c>
      <c r="R42" s="2" t="n">
        <f aca="false">(I42+100)*J42</f>
        <v>0</v>
      </c>
      <c r="S42" s="2" t="n">
        <f aca="false">IF(K42=0,0,0)+IF(K42=0.5,0.5,0)+IF(K42=0.8,0.2,0)+IF(K42=1,0,0)+IF(K42=2,-1,0)</f>
        <v>0</v>
      </c>
      <c r="T42" s="2" t="n">
        <f aca="false">IF(L42=0,0,0)+IF(L42=0.5,0.5,0)+IF(L42=0.8,0.2,0)+IF(L42=1,0,0)+IF(L42=2,-1,0)</f>
        <v>0</v>
      </c>
      <c r="U42" s="2" t="n">
        <f aca="false">IF(M42=0,0,0)+IF(M42=0.5,0.5,0)+IF(M42=0.8,0.2,0)+IF(M42=1,0,0)+IF(M42=2,-1,0)</f>
        <v>0</v>
      </c>
      <c r="V42" s="2" t="n">
        <f aca="false">IF(N42=0,0,0)+IF(N42=0.5,0.5,0)+IF(N42=0.8,0.2,0)+IF(N42=1,0,0)+IF(N42=2,-1,0)</f>
        <v>0</v>
      </c>
      <c r="W42" s="114" t="n">
        <f aca="false">H42+U42+V42</f>
        <v>0</v>
      </c>
      <c r="X42" s="114" t="n">
        <f aca="false">I42+S42+T42</f>
        <v>0</v>
      </c>
      <c r="Y42" s="2" t="str">
        <f aca="false">IF(K42&gt;0,K42," -----")</f>
        <v> -----</v>
      </c>
      <c r="Z42" s="2" t="str">
        <f aca="false">IF(L42&gt;0,L42," -----")</f>
        <v> -----</v>
      </c>
      <c r="AA42" s="2" t="str">
        <f aca="false">IF(M42&gt;0,M42," -----")</f>
        <v> -----</v>
      </c>
      <c r="AB42" s="2" t="str">
        <f aca="false">IF(N42&gt;0,N42," -----")</f>
        <v> -----</v>
      </c>
      <c r="AD42" s="2" t="n">
        <f aca="false">IF(E42=18,P42,0)</f>
        <v>0</v>
      </c>
      <c r="AE42" s="2" t="n">
        <f aca="false">IF(E42=3,P42,0)</f>
        <v>0</v>
      </c>
      <c r="AF42" s="2" t="n">
        <f aca="false">IF(E42=25,P42,0)</f>
        <v>0</v>
      </c>
      <c r="AG42" s="2" t="n">
        <f aca="false">IF(E42=10,P42,0)</f>
        <v>0</v>
      </c>
      <c r="AH42" s="2" t="n">
        <f aca="false">IF(E42=8,P42,0)</f>
        <v>0</v>
      </c>
      <c r="AI42" s="2" t="n">
        <f aca="false">IF(E42=16,P42,0)</f>
        <v>0</v>
      </c>
      <c r="AJ42" s="2" t="n">
        <f aca="false">IF(E42=22,P42,0)</f>
        <v>0</v>
      </c>
    </row>
    <row r="43" customFormat="false" ht="15" hidden="false" customHeight="true" outlineLevel="0" collapsed="false">
      <c r="A43" s="77" t="n">
        <v>27</v>
      </c>
      <c r="B43" s="112" t="n">
        <f aca="false">formátovátování!B43</f>
        <v>0</v>
      </c>
      <c r="C43" s="112" t="n">
        <f aca="false">formátovátování!C43</f>
        <v>0</v>
      </c>
      <c r="D43" s="112" t="n">
        <f aca="false">formátovátování!D43</f>
        <v>0</v>
      </c>
      <c r="E43" s="112" t="n">
        <f aca="false">formátovátování!E43</f>
        <v>0</v>
      </c>
      <c r="F43" s="112" t="n">
        <f aca="false">formátovátování!F43</f>
        <v>0</v>
      </c>
      <c r="G43" s="112" t="n">
        <f aca="false">formátovátování!G43</f>
        <v>0</v>
      </c>
      <c r="H43" s="113" t="n">
        <f aca="false">formátovátování!H43</f>
        <v>0</v>
      </c>
      <c r="I43" s="113" t="n">
        <f aca="false">formátovátování!I43</f>
        <v>0</v>
      </c>
      <c r="J43" s="75" t="n">
        <f aca="false">formátovátování!J43</f>
        <v>0</v>
      </c>
      <c r="K43" s="113" t="n">
        <f aca="false">formátovátování!K43</f>
        <v>0</v>
      </c>
      <c r="L43" s="113" t="n">
        <f aca="false">formátovátování!L43</f>
        <v>0</v>
      </c>
      <c r="M43" s="113" t="n">
        <f aca="false">formátovátování!M43</f>
        <v>0</v>
      </c>
      <c r="N43" s="113" t="n">
        <f aca="false">formátovátování!N43</f>
        <v>0</v>
      </c>
      <c r="O43" s="73" t="n">
        <f aca="false">formátovátování!O43</f>
        <v>0</v>
      </c>
      <c r="P43" s="2" t="n">
        <f aca="false">((H43*I43*J43)/1000000)*1.2</f>
        <v>0</v>
      </c>
      <c r="Q43" s="2" t="n">
        <f aca="false">(H43+100)*J43</f>
        <v>0</v>
      </c>
      <c r="R43" s="2" t="n">
        <f aca="false">(I43+100)*J43</f>
        <v>0</v>
      </c>
      <c r="S43" s="2" t="n">
        <f aca="false">IF(K43=0,0,0)+IF(K43=0.5,0.5,0)+IF(K43=0.8,0.2,0)+IF(K43=1,0,0)+IF(K43=2,-1,0)</f>
        <v>0</v>
      </c>
      <c r="T43" s="2" t="n">
        <f aca="false">IF(L43=0,0,0)+IF(L43=0.5,0.5,0)+IF(L43=0.8,0.2,0)+IF(L43=1,0,0)+IF(L43=2,-1,0)</f>
        <v>0</v>
      </c>
      <c r="U43" s="2" t="n">
        <f aca="false">IF(M43=0,0,0)+IF(M43=0.5,0.5,0)+IF(M43=0.8,0.2,0)+IF(M43=1,0,0)+IF(M43=2,-1,0)</f>
        <v>0</v>
      </c>
      <c r="V43" s="2" t="n">
        <f aca="false">IF(N43=0,0,0)+IF(N43=0.5,0.5,0)+IF(N43=0.8,0.2,0)+IF(N43=1,0,0)+IF(N43=2,-1,0)</f>
        <v>0</v>
      </c>
      <c r="W43" s="114" t="n">
        <f aca="false">H43+U43+V43</f>
        <v>0</v>
      </c>
      <c r="X43" s="114" t="n">
        <f aca="false">I43+S43+T43</f>
        <v>0</v>
      </c>
      <c r="Y43" s="2" t="str">
        <f aca="false">IF(K43&gt;0,K43," -----")</f>
        <v> -----</v>
      </c>
      <c r="Z43" s="2" t="str">
        <f aca="false">IF(L43&gt;0,L43," -----")</f>
        <v> -----</v>
      </c>
      <c r="AA43" s="2" t="str">
        <f aca="false">IF(M43&gt;0,M43," -----")</f>
        <v> -----</v>
      </c>
      <c r="AB43" s="2" t="str">
        <f aca="false">IF(N43&gt;0,N43," -----")</f>
        <v> -----</v>
      </c>
      <c r="AD43" s="2" t="n">
        <f aca="false">IF(E43=18,P43,0)</f>
        <v>0</v>
      </c>
      <c r="AE43" s="2" t="n">
        <f aca="false">IF(E43=3,P43,0)</f>
        <v>0</v>
      </c>
      <c r="AF43" s="2" t="n">
        <f aca="false">IF(E43=25,P43,0)</f>
        <v>0</v>
      </c>
      <c r="AG43" s="2" t="n">
        <f aca="false">IF(E43=10,P43,0)</f>
        <v>0</v>
      </c>
      <c r="AH43" s="2" t="n">
        <f aca="false">IF(E43=8,P43,0)</f>
        <v>0</v>
      </c>
      <c r="AI43" s="2" t="n">
        <f aca="false">IF(E43=16,P43,0)</f>
        <v>0</v>
      </c>
      <c r="AJ43" s="2" t="n">
        <f aca="false">IF(E43=22,P43,0)</f>
        <v>0</v>
      </c>
    </row>
    <row r="44" customFormat="false" ht="15" hidden="false" customHeight="true" outlineLevel="0" collapsed="false">
      <c r="A44" s="80" t="n">
        <v>28</v>
      </c>
      <c r="B44" s="112" t="n">
        <f aca="false">formátovátování!B44</f>
        <v>0</v>
      </c>
      <c r="C44" s="112" t="n">
        <f aca="false">formátovátování!C44</f>
        <v>0</v>
      </c>
      <c r="D44" s="112" t="n">
        <f aca="false">formátovátování!D44</f>
        <v>0</v>
      </c>
      <c r="E44" s="112" t="n">
        <f aca="false">formátovátování!E44</f>
        <v>0</v>
      </c>
      <c r="F44" s="112" t="n">
        <f aca="false">formátovátování!F44</f>
        <v>0</v>
      </c>
      <c r="G44" s="112" t="n">
        <f aca="false">formátovátování!G44</f>
        <v>0</v>
      </c>
      <c r="H44" s="113" t="n">
        <f aca="false">formátovátování!H44</f>
        <v>0</v>
      </c>
      <c r="I44" s="113" t="n">
        <f aca="false">formátovátování!I44</f>
        <v>0</v>
      </c>
      <c r="J44" s="75" t="n">
        <f aca="false">formátovátování!J44</f>
        <v>0</v>
      </c>
      <c r="K44" s="113" t="n">
        <f aca="false">formátovátování!K44</f>
        <v>0</v>
      </c>
      <c r="L44" s="113" t="n">
        <f aca="false">formátovátování!L44</f>
        <v>0</v>
      </c>
      <c r="M44" s="113" t="n">
        <f aca="false">formátovátování!M44</f>
        <v>0</v>
      </c>
      <c r="N44" s="113" t="n">
        <f aca="false">formátovátování!N44</f>
        <v>0</v>
      </c>
      <c r="O44" s="73" t="n">
        <f aca="false">formátovátování!O44</f>
        <v>0</v>
      </c>
      <c r="P44" s="2" t="n">
        <f aca="false">((H44*I44*J44)/1000000)*1.2</f>
        <v>0</v>
      </c>
      <c r="Q44" s="2" t="n">
        <f aca="false">(H44+100)*J44</f>
        <v>0</v>
      </c>
      <c r="R44" s="2" t="n">
        <f aca="false">(I44+100)*J44</f>
        <v>0</v>
      </c>
      <c r="S44" s="2" t="n">
        <f aca="false">IF(K44=0,0,0)+IF(K44=0.5,0.5,0)+IF(K44=0.8,0.2,0)+IF(K44=1,0,0)+IF(K44=2,-1,0)</f>
        <v>0</v>
      </c>
      <c r="T44" s="2" t="n">
        <f aca="false">IF(L44=0,0,0)+IF(L44=0.5,0.5,0)+IF(L44=0.8,0.2,0)+IF(L44=1,0,0)+IF(L44=2,-1,0)</f>
        <v>0</v>
      </c>
      <c r="U44" s="2" t="n">
        <f aca="false">IF(M44=0,0,0)+IF(M44=0.5,0.5,0)+IF(M44=0.8,0.2,0)+IF(M44=1,0,0)+IF(M44=2,-1,0)</f>
        <v>0</v>
      </c>
      <c r="V44" s="2" t="n">
        <f aca="false">IF(N44=0,0,0)+IF(N44=0.5,0.5,0)+IF(N44=0.8,0.2,0)+IF(N44=1,0,0)+IF(N44=2,-1,0)</f>
        <v>0</v>
      </c>
      <c r="W44" s="114" t="n">
        <f aca="false">H44+U44+V44</f>
        <v>0</v>
      </c>
      <c r="X44" s="114" t="n">
        <f aca="false">I44+S44+T44</f>
        <v>0</v>
      </c>
      <c r="Y44" s="2" t="str">
        <f aca="false">IF(K44&gt;0,K44," -----")</f>
        <v> -----</v>
      </c>
      <c r="Z44" s="2" t="str">
        <f aca="false">IF(L44&gt;0,L44," -----")</f>
        <v> -----</v>
      </c>
      <c r="AA44" s="2" t="str">
        <f aca="false">IF(M44&gt;0,M44," -----")</f>
        <v> -----</v>
      </c>
      <c r="AB44" s="2" t="str">
        <f aca="false">IF(N44&gt;0,N44," -----")</f>
        <v> -----</v>
      </c>
      <c r="AD44" s="2" t="n">
        <f aca="false">IF(E44=18,P44,0)</f>
        <v>0</v>
      </c>
      <c r="AE44" s="2" t="n">
        <f aca="false">IF(E44=3,P44,0)</f>
        <v>0</v>
      </c>
      <c r="AF44" s="2" t="n">
        <f aca="false">IF(E44=25,P44,0)</f>
        <v>0</v>
      </c>
      <c r="AG44" s="2" t="n">
        <f aca="false">IF(E44=10,P44,0)</f>
        <v>0</v>
      </c>
      <c r="AH44" s="2" t="n">
        <f aca="false">IF(E44=8,P44,0)</f>
        <v>0</v>
      </c>
      <c r="AI44" s="2" t="n">
        <f aca="false">IF(E44=16,P44,0)</f>
        <v>0</v>
      </c>
      <c r="AJ44" s="2" t="n">
        <f aca="false">IF(E44=22,P44,0)</f>
        <v>0</v>
      </c>
    </row>
    <row r="45" customFormat="false" ht="15" hidden="false" customHeight="true" outlineLevel="0" collapsed="false">
      <c r="A45" s="77" t="n">
        <v>29</v>
      </c>
      <c r="B45" s="112" t="n">
        <f aca="false">formátovátování!B45</f>
        <v>0</v>
      </c>
      <c r="C45" s="112" t="n">
        <f aca="false">formátovátování!C45</f>
        <v>0</v>
      </c>
      <c r="D45" s="112" t="n">
        <f aca="false">formátovátování!D45</f>
        <v>0</v>
      </c>
      <c r="E45" s="112" t="n">
        <f aca="false">formátovátování!E45</f>
        <v>0</v>
      </c>
      <c r="F45" s="112" t="n">
        <f aca="false">formátovátování!F45</f>
        <v>0</v>
      </c>
      <c r="G45" s="112" t="n">
        <f aca="false">formátovátování!G45</f>
        <v>0</v>
      </c>
      <c r="H45" s="113" t="n">
        <f aca="false">formátovátování!H45</f>
        <v>0</v>
      </c>
      <c r="I45" s="113" t="n">
        <f aca="false">formátovátování!I45</f>
        <v>0</v>
      </c>
      <c r="J45" s="75" t="n">
        <f aca="false">formátovátování!J45</f>
        <v>0</v>
      </c>
      <c r="K45" s="113" t="n">
        <f aca="false">formátovátování!K45</f>
        <v>0</v>
      </c>
      <c r="L45" s="113" t="n">
        <f aca="false">formátovátování!L45</f>
        <v>0</v>
      </c>
      <c r="M45" s="113" t="n">
        <f aca="false">formátovátování!M45</f>
        <v>0</v>
      </c>
      <c r="N45" s="113" t="n">
        <f aca="false">formátovátování!N45</f>
        <v>0</v>
      </c>
      <c r="O45" s="73" t="n">
        <f aca="false">formátovátování!O45</f>
        <v>0</v>
      </c>
      <c r="P45" s="2" t="n">
        <f aca="false">((H45*I45*J45)/1000000)*1.2</f>
        <v>0</v>
      </c>
      <c r="Q45" s="2" t="n">
        <f aca="false">(H45+100)*J45</f>
        <v>0</v>
      </c>
      <c r="R45" s="2" t="n">
        <f aca="false">(I45+100)*J45</f>
        <v>0</v>
      </c>
      <c r="S45" s="2" t="n">
        <f aca="false">IF(K45=0,0,0)+IF(K45=0.5,0.5,0)+IF(K45=0.8,0.2,0)+IF(K45=1,0,0)+IF(K45=2,-1,0)</f>
        <v>0</v>
      </c>
      <c r="T45" s="2" t="n">
        <f aca="false">IF(L45=0,0,0)+IF(L45=0.5,0.5,0)+IF(L45=0.8,0.2,0)+IF(L45=1,0,0)+IF(L45=2,-1,0)</f>
        <v>0</v>
      </c>
      <c r="U45" s="2" t="n">
        <f aca="false">IF(M45=0,0,0)+IF(M45=0.5,0.5,0)+IF(M45=0.8,0.2,0)+IF(M45=1,0,0)+IF(M45=2,-1,0)</f>
        <v>0</v>
      </c>
      <c r="V45" s="2" t="n">
        <f aca="false">IF(N45=0,0,0)+IF(N45=0.5,0.5,0)+IF(N45=0.8,0.2,0)+IF(N45=1,0,0)+IF(N45=2,-1,0)</f>
        <v>0</v>
      </c>
      <c r="W45" s="114" t="n">
        <f aca="false">H45+U45+V45</f>
        <v>0</v>
      </c>
      <c r="X45" s="114" t="n">
        <f aca="false">I45+S45+T45</f>
        <v>0</v>
      </c>
      <c r="Y45" s="2" t="str">
        <f aca="false">IF(K45&gt;0,K45," -----")</f>
        <v> -----</v>
      </c>
      <c r="Z45" s="2" t="str">
        <f aca="false">IF(L45&gt;0,L45," -----")</f>
        <v> -----</v>
      </c>
      <c r="AA45" s="2" t="str">
        <f aca="false">IF(M45&gt;0,M45," -----")</f>
        <v> -----</v>
      </c>
      <c r="AB45" s="2" t="str">
        <f aca="false">IF(N45&gt;0,N45," -----")</f>
        <v> -----</v>
      </c>
      <c r="AD45" s="2" t="n">
        <f aca="false">IF(E45=18,P45,0)</f>
        <v>0</v>
      </c>
      <c r="AE45" s="2" t="n">
        <f aca="false">IF(E45=3,P45,0)</f>
        <v>0</v>
      </c>
      <c r="AF45" s="2" t="n">
        <f aca="false">IF(E45=25,P45,0)</f>
        <v>0</v>
      </c>
      <c r="AG45" s="2" t="n">
        <f aca="false">IF(E45=10,P45,0)</f>
        <v>0</v>
      </c>
      <c r="AH45" s="2" t="n">
        <f aca="false">IF(E45=8,P45,0)</f>
        <v>0</v>
      </c>
      <c r="AI45" s="2" t="n">
        <f aca="false">IF(E45=16,P45,0)</f>
        <v>0</v>
      </c>
      <c r="AJ45" s="2" t="n">
        <f aca="false">IF(E45=22,P45,0)</f>
        <v>0</v>
      </c>
    </row>
    <row r="46" customFormat="false" ht="15" hidden="false" customHeight="true" outlineLevel="0" collapsed="false">
      <c r="A46" s="80" t="n">
        <v>30</v>
      </c>
      <c r="B46" s="112" t="n">
        <f aca="false">formátovátování!B46</f>
        <v>0</v>
      </c>
      <c r="C46" s="112" t="n">
        <f aca="false">formátovátování!C46</f>
        <v>0</v>
      </c>
      <c r="D46" s="112" t="n">
        <f aca="false">formátovátování!D46</f>
        <v>0</v>
      </c>
      <c r="E46" s="112" t="n">
        <f aca="false">formátovátování!E46</f>
        <v>0</v>
      </c>
      <c r="F46" s="112" t="n">
        <f aca="false">formátovátování!F46</f>
        <v>0</v>
      </c>
      <c r="G46" s="112" t="n">
        <f aca="false">formátovátování!G46</f>
        <v>0</v>
      </c>
      <c r="H46" s="113" t="n">
        <f aca="false">formátovátování!H46</f>
        <v>0</v>
      </c>
      <c r="I46" s="113" t="n">
        <f aca="false">formátovátování!I46</f>
        <v>0</v>
      </c>
      <c r="J46" s="75" t="n">
        <f aca="false">formátovátování!J46</f>
        <v>0</v>
      </c>
      <c r="K46" s="113" t="n">
        <f aca="false">formátovátování!K46</f>
        <v>0</v>
      </c>
      <c r="L46" s="113" t="n">
        <f aca="false">formátovátování!L46</f>
        <v>0</v>
      </c>
      <c r="M46" s="113" t="n">
        <f aca="false">formátovátování!M46</f>
        <v>0</v>
      </c>
      <c r="N46" s="113" t="n">
        <f aca="false">formátovátování!N46</f>
        <v>0</v>
      </c>
      <c r="O46" s="73" t="n">
        <f aca="false">formátovátování!O46</f>
        <v>0</v>
      </c>
      <c r="P46" s="2" t="n">
        <f aca="false">((H46*I46*J46)/1000000)*1.2</f>
        <v>0</v>
      </c>
      <c r="Q46" s="2" t="n">
        <f aca="false">(H46+100)*J46</f>
        <v>0</v>
      </c>
      <c r="R46" s="2" t="n">
        <f aca="false">(I46+100)*J46</f>
        <v>0</v>
      </c>
      <c r="S46" s="2" t="n">
        <f aca="false">IF(K46=0,0,0)+IF(K46=0.5,0.5,0)+IF(K46=0.8,0.2,0)+IF(K46=1,0,0)+IF(K46=2,-1,0)</f>
        <v>0</v>
      </c>
      <c r="T46" s="2" t="n">
        <f aca="false">IF(L46=0,0,0)+IF(L46=0.5,0.5,0)+IF(L46=0.8,0.2,0)+IF(L46=1,0,0)+IF(L46=2,-1,0)</f>
        <v>0</v>
      </c>
      <c r="U46" s="2" t="n">
        <f aca="false">IF(M46=0,0,0)+IF(M46=0.5,0.5,0)+IF(M46=0.8,0.2,0)+IF(M46=1,0,0)+IF(M46=2,-1,0)</f>
        <v>0</v>
      </c>
      <c r="V46" s="2" t="n">
        <f aca="false">IF(N46=0,0,0)+IF(N46=0.5,0.5,0)+IF(N46=0.8,0.2,0)+IF(N46=1,0,0)+IF(N46=2,-1,0)</f>
        <v>0</v>
      </c>
      <c r="W46" s="114" t="n">
        <f aca="false">H46+U46+V46</f>
        <v>0</v>
      </c>
      <c r="X46" s="114" t="n">
        <f aca="false">I46+S46+T46</f>
        <v>0</v>
      </c>
      <c r="Y46" s="2" t="str">
        <f aca="false">IF(K46&gt;0,K46," -----")</f>
        <v> -----</v>
      </c>
      <c r="Z46" s="2" t="str">
        <f aca="false">IF(L46&gt;0,L46," -----")</f>
        <v> -----</v>
      </c>
      <c r="AA46" s="2" t="str">
        <f aca="false">IF(M46&gt;0,M46," -----")</f>
        <v> -----</v>
      </c>
      <c r="AB46" s="2" t="str">
        <f aca="false">IF(N46&gt;0,N46," -----")</f>
        <v> -----</v>
      </c>
      <c r="AD46" s="2" t="n">
        <f aca="false">IF(E46=18,P46,0)</f>
        <v>0</v>
      </c>
      <c r="AE46" s="2" t="n">
        <f aca="false">IF(E46=3,P46,0)</f>
        <v>0</v>
      </c>
      <c r="AF46" s="2" t="n">
        <f aca="false">IF(E46=25,P46,0)</f>
        <v>0</v>
      </c>
      <c r="AG46" s="2" t="n">
        <f aca="false">IF(E46=10,P46,0)</f>
        <v>0</v>
      </c>
      <c r="AH46" s="2" t="n">
        <f aca="false">IF(E46=8,P46,0)</f>
        <v>0</v>
      </c>
      <c r="AI46" s="2" t="n">
        <f aca="false">IF(E46=16,P46,0)</f>
        <v>0</v>
      </c>
      <c r="AJ46" s="2" t="n">
        <f aca="false">IF(E46=22,P46,0)</f>
        <v>0</v>
      </c>
    </row>
    <row r="47" customFormat="false" ht="15" hidden="false" customHeight="true" outlineLevel="0" collapsed="false">
      <c r="A47" s="77" t="n">
        <v>31</v>
      </c>
      <c r="B47" s="112" t="n">
        <f aca="false">formátovátování!B47</f>
        <v>0</v>
      </c>
      <c r="C47" s="112" t="n">
        <f aca="false">formátovátování!C47</f>
        <v>0</v>
      </c>
      <c r="D47" s="112" t="n">
        <f aca="false">formátovátování!D47</f>
        <v>0</v>
      </c>
      <c r="E47" s="112" t="n">
        <f aca="false">formátovátování!E47</f>
        <v>0</v>
      </c>
      <c r="F47" s="112" t="n">
        <f aca="false">formátovátování!F47</f>
        <v>0</v>
      </c>
      <c r="G47" s="112" t="n">
        <f aca="false">formátovátování!G47</f>
        <v>0</v>
      </c>
      <c r="H47" s="113" t="n">
        <f aca="false">formátovátování!H47</f>
        <v>0</v>
      </c>
      <c r="I47" s="113" t="n">
        <f aca="false">formátovátování!I47</f>
        <v>0</v>
      </c>
      <c r="J47" s="75" t="n">
        <f aca="false">formátovátování!J47</f>
        <v>0</v>
      </c>
      <c r="K47" s="113" t="n">
        <f aca="false">formátovátování!K47</f>
        <v>0</v>
      </c>
      <c r="L47" s="113" t="n">
        <f aca="false">formátovátování!L47</f>
        <v>0</v>
      </c>
      <c r="M47" s="113" t="n">
        <f aca="false">formátovátování!M47</f>
        <v>0</v>
      </c>
      <c r="N47" s="113" t="n">
        <f aca="false">formátovátování!N47</f>
        <v>0</v>
      </c>
      <c r="O47" s="73" t="n">
        <f aca="false">formátovátování!O47</f>
        <v>0</v>
      </c>
      <c r="P47" s="2" t="n">
        <f aca="false">((H47*I47*J47)/1000000)*1.2</f>
        <v>0</v>
      </c>
      <c r="Q47" s="2" t="n">
        <f aca="false">(H47+100)*J47</f>
        <v>0</v>
      </c>
      <c r="R47" s="2" t="n">
        <f aca="false">(I47+100)*J47</f>
        <v>0</v>
      </c>
      <c r="S47" s="2" t="n">
        <f aca="false">IF(K47=0,0,0)+IF(K47=0.5,0.5,0)+IF(K47=0.8,0.2,0)+IF(K47=1,0,0)+IF(K47=2,-1,0)</f>
        <v>0</v>
      </c>
      <c r="T47" s="2" t="n">
        <f aca="false">IF(L47=0,0,0)+IF(L47=0.5,0.5,0)+IF(L47=0.8,0.2,0)+IF(L47=1,0,0)+IF(L47=2,-1,0)</f>
        <v>0</v>
      </c>
      <c r="U47" s="2" t="n">
        <f aca="false">IF(M47=0,0,0)+IF(M47=0.5,0.5,0)+IF(M47=0.8,0.2,0)+IF(M47=1,0,0)+IF(M47=2,-1,0)</f>
        <v>0</v>
      </c>
      <c r="V47" s="2" t="n">
        <f aca="false">IF(N47=0,0,0)+IF(N47=0.5,0.5,0)+IF(N47=0.8,0.2,0)+IF(N47=1,0,0)+IF(N47=2,-1,0)</f>
        <v>0</v>
      </c>
      <c r="W47" s="114" t="n">
        <f aca="false">H47+U47+V47</f>
        <v>0</v>
      </c>
      <c r="X47" s="114" t="n">
        <f aca="false">I47+S47+T47</f>
        <v>0</v>
      </c>
      <c r="Y47" s="2" t="str">
        <f aca="false">IF(K47&gt;0,K47," -----")</f>
        <v> -----</v>
      </c>
      <c r="Z47" s="2" t="str">
        <f aca="false">IF(L47&gt;0,L47," -----")</f>
        <v> -----</v>
      </c>
      <c r="AA47" s="2" t="str">
        <f aca="false">IF(M47&gt;0,M47," -----")</f>
        <v> -----</v>
      </c>
      <c r="AB47" s="2" t="str">
        <f aca="false">IF(N47&gt;0,N47," -----")</f>
        <v> -----</v>
      </c>
      <c r="AD47" s="2" t="n">
        <f aca="false">IF(E47=18,P47,0)</f>
        <v>0</v>
      </c>
      <c r="AE47" s="2" t="n">
        <f aca="false">IF(E47=3,P47,0)</f>
        <v>0</v>
      </c>
      <c r="AF47" s="2" t="n">
        <f aca="false">IF(E47=25,P47,0)</f>
        <v>0</v>
      </c>
      <c r="AG47" s="2" t="n">
        <f aca="false">IF(E47=10,P47,0)</f>
        <v>0</v>
      </c>
      <c r="AH47" s="2" t="n">
        <f aca="false">IF(E47=8,P47,0)</f>
        <v>0</v>
      </c>
      <c r="AI47" s="2" t="n">
        <f aca="false">IF(E47=16,P47,0)</f>
        <v>0</v>
      </c>
      <c r="AJ47" s="2" t="n">
        <f aca="false">IF(E47=22,P47,0)</f>
        <v>0</v>
      </c>
    </row>
    <row r="48" customFormat="false" ht="15" hidden="false" customHeight="true" outlineLevel="0" collapsed="false">
      <c r="A48" s="80" t="n">
        <v>32</v>
      </c>
      <c r="B48" s="112" t="n">
        <f aca="false">formátovátování!B48</f>
        <v>0</v>
      </c>
      <c r="C48" s="112" t="n">
        <f aca="false">formátovátování!C48</f>
        <v>0</v>
      </c>
      <c r="D48" s="112" t="n">
        <f aca="false">formátovátování!D48</f>
        <v>0</v>
      </c>
      <c r="E48" s="112" t="n">
        <f aca="false">formátovátování!E48</f>
        <v>0</v>
      </c>
      <c r="F48" s="112" t="n">
        <f aca="false">formátovátování!F48</f>
        <v>0</v>
      </c>
      <c r="G48" s="112" t="n">
        <f aca="false">formátovátování!G48</f>
        <v>0</v>
      </c>
      <c r="H48" s="113" t="n">
        <f aca="false">formátovátování!H48</f>
        <v>0</v>
      </c>
      <c r="I48" s="113" t="n">
        <f aca="false">formátovátování!I48</f>
        <v>0</v>
      </c>
      <c r="J48" s="75" t="n">
        <f aca="false">formátovátování!J48</f>
        <v>0</v>
      </c>
      <c r="K48" s="113" t="n">
        <f aca="false">formátovátování!K48</f>
        <v>0</v>
      </c>
      <c r="L48" s="113" t="n">
        <f aca="false">formátovátování!L48</f>
        <v>0</v>
      </c>
      <c r="M48" s="113" t="n">
        <f aca="false">formátovátování!M48</f>
        <v>0</v>
      </c>
      <c r="N48" s="113" t="n">
        <f aca="false">formátovátování!N48</f>
        <v>0</v>
      </c>
      <c r="O48" s="73" t="n">
        <f aca="false">formátovátování!O48</f>
        <v>0</v>
      </c>
      <c r="P48" s="2" t="n">
        <f aca="false">((H48*I48*J48)/1000000)*1.2</f>
        <v>0</v>
      </c>
      <c r="Q48" s="2" t="n">
        <f aca="false">(H48+100)*J48</f>
        <v>0</v>
      </c>
      <c r="R48" s="2" t="n">
        <f aca="false">(I48+100)*J48</f>
        <v>0</v>
      </c>
      <c r="S48" s="2" t="n">
        <f aca="false">IF(K48=0,0,0)+IF(K48=0.5,0.5,0)+IF(K48=0.8,0.2,0)+IF(K48=1,0,0)+IF(K48=2,-1,0)</f>
        <v>0</v>
      </c>
      <c r="T48" s="2" t="n">
        <f aca="false">IF(L48=0,0,0)+IF(L48=0.5,0.5,0)+IF(L48=0.8,0.2,0)+IF(L48=1,0,0)+IF(L48=2,-1,0)</f>
        <v>0</v>
      </c>
      <c r="U48" s="2" t="n">
        <f aca="false">IF(M48=0,0,0)+IF(M48=0.5,0.5,0)+IF(M48=0.8,0.2,0)+IF(M48=1,0,0)+IF(M48=2,-1,0)</f>
        <v>0</v>
      </c>
      <c r="V48" s="2" t="n">
        <f aca="false">IF(N48=0,0,0)+IF(N48=0.5,0.5,0)+IF(N48=0.8,0.2,0)+IF(N48=1,0,0)+IF(N48=2,-1,0)</f>
        <v>0</v>
      </c>
      <c r="W48" s="114" t="n">
        <f aca="false">H48+U48+V48</f>
        <v>0</v>
      </c>
      <c r="X48" s="114" t="n">
        <f aca="false">I48+S48+T48</f>
        <v>0</v>
      </c>
      <c r="Y48" s="2" t="str">
        <f aca="false">IF(K48&gt;0,K48," -----")</f>
        <v> -----</v>
      </c>
      <c r="Z48" s="2" t="str">
        <f aca="false">IF(L48&gt;0,L48," -----")</f>
        <v> -----</v>
      </c>
      <c r="AA48" s="2" t="str">
        <f aca="false">IF(M48&gt;0,M48," -----")</f>
        <v> -----</v>
      </c>
      <c r="AB48" s="2" t="str">
        <f aca="false">IF(N48&gt;0,N48," -----")</f>
        <v> -----</v>
      </c>
      <c r="AD48" s="2" t="n">
        <f aca="false">IF(E48=18,P48,0)</f>
        <v>0</v>
      </c>
      <c r="AE48" s="2" t="n">
        <f aca="false">IF(E48=3,P48,0)</f>
        <v>0</v>
      </c>
      <c r="AF48" s="2" t="n">
        <f aca="false">IF(E48=25,P48,0)</f>
        <v>0</v>
      </c>
      <c r="AG48" s="2" t="n">
        <f aca="false">IF(E48=10,P48,0)</f>
        <v>0</v>
      </c>
      <c r="AH48" s="2" t="n">
        <f aca="false">IF(E48=8,P48,0)</f>
        <v>0</v>
      </c>
      <c r="AI48" s="2" t="n">
        <f aca="false">IF(E48=16,P48,0)</f>
        <v>0</v>
      </c>
      <c r="AJ48" s="2" t="n">
        <f aca="false">IF(E48=22,P48,0)</f>
        <v>0</v>
      </c>
    </row>
    <row r="49" customFormat="false" ht="15" hidden="false" customHeight="true" outlineLevel="0" collapsed="false">
      <c r="A49" s="77" t="n">
        <v>33</v>
      </c>
      <c r="B49" s="112" t="n">
        <f aca="false">formátovátování!B49</f>
        <v>0</v>
      </c>
      <c r="C49" s="112" t="n">
        <f aca="false">formátovátování!C49</f>
        <v>0</v>
      </c>
      <c r="D49" s="112" t="n">
        <f aca="false">formátovátování!D49</f>
        <v>0</v>
      </c>
      <c r="E49" s="112" t="n">
        <f aca="false">formátovátování!E49</f>
        <v>0</v>
      </c>
      <c r="F49" s="112" t="n">
        <f aca="false">formátovátování!F49</f>
        <v>0</v>
      </c>
      <c r="G49" s="112" t="n">
        <f aca="false">formátovátování!G49</f>
        <v>0</v>
      </c>
      <c r="H49" s="113" t="n">
        <f aca="false">formátovátování!H49</f>
        <v>0</v>
      </c>
      <c r="I49" s="113" t="n">
        <f aca="false">formátovátování!I49</f>
        <v>0</v>
      </c>
      <c r="J49" s="75" t="n">
        <f aca="false">formátovátování!J49</f>
        <v>0</v>
      </c>
      <c r="K49" s="113" t="n">
        <f aca="false">formátovátování!K49</f>
        <v>0</v>
      </c>
      <c r="L49" s="113" t="n">
        <f aca="false">formátovátování!L49</f>
        <v>0</v>
      </c>
      <c r="M49" s="113" t="n">
        <f aca="false">formátovátování!M49</f>
        <v>0</v>
      </c>
      <c r="N49" s="113" t="n">
        <f aca="false">formátovátování!N49</f>
        <v>0</v>
      </c>
      <c r="O49" s="73" t="n">
        <f aca="false">formátovátování!O49</f>
        <v>0</v>
      </c>
      <c r="P49" s="2" t="n">
        <f aca="false">((H49*I49*J49)/1000000)*1.2</f>
        <v>0</v>
      </c>
      <c r="Q49" s="2" t="n">
        <f aca="false">(H49+100)*J49</f>
        <v>0</v>
      </c>
      <c r="R49" s="2" t="n">
        <f aca="false">(I49+100)*J49</f>
        <v>0</v>
      </c>
      <c r="S49" s="2" t="n">
        <f aca="false">IF(K49=0,0,0)+IF(K49=0.5,0.5,0)+IF(K49=0.8,0.2,0)+IF(K49=1,0,0)+IF(K49=2,-1,0)</f>
        <v>0</v>
      </c>
      <c r="T49" s="2" t="n">
        <f aca="false">IF(L49=0,0,0)+IF(L49=0.5,0.5,0)+IF(L49=0.8,0.2,0)+IF(L49=1,0,0)+IF(L49=2,-1,0)</f>
        <v>0</v>
      </c>
      <c r="U49" s="2" t="n">
        <f aca="false">IF(M49=0,0,0)+IF(M49=0.5,0.5,0)+IF(M49=0.8,0.2,0)+IF(M49=1,0,0)+IF(M49=2,-1,0)</f>
        <v>0</v>
      </c>
      <c r="V49" s="2" t="n">
        <f aca="false">IF(N49=0,0,0)+IF(N49=0.5,0.5,0)+IF(N49=0.8,0.2,0)+IF(N49=1,0,0)+IF(N49=2,-1,0)</f>
        <v>0</v>
      </c>
      <c r="W49" s="114" t="n">
        <f aca="false">H49+U49+V49</f>
        <v>0</v>
      </c>
      <c r="X49" s="114" t="n">
        <f aca="false">I49+S49+T49</f>
        <v>0</v>
      </c>
      <c r="Y49" s="2" t="str">
        <f aca="false">IF(K49&gt;0,K49," -----")</f>
        <v> -----</v>
      </c>
      <c r="Z49" s="2" t="str">
        <f aca="false">IF(L49&gt;0,L49," -----")</f>
        <v> -----</v>
      </c>
      <c r="AA49" s="2" t="str">
        <f aca="false">IF(M49&gt;0,M49," -----")</f>
        <v> -----</v>
      </c>
      <c r="AB49" s="2" t="str">
        <f aca="false">IF(N49&gt;0,N49," -----")</f>
        <v> -----</v>
      </c>
      <c r="AD49" s="2" t="n">
        <f aca="false">IF(E49=18,P49,0)</f>
        <v>0</v>
      </c>
      <c r="AE49" s="2" t="n">
        <f aca="false">IF(E49=3,P49,0)</f>
        <v>0</v>
      </c>
      <c r="AF49" s="2" t="n">
        <f aca="false">IF(E49=25,P49,0)</f>
        <v>0</v>
      </c>
      <c r="AG49" s="2" t="n">
        <f aca="false">IF(E49=10,P49,0)</f>
        <v>0</v>
      </c>
      <c r="AH49" s="2" t="n">
        <f aca="false">IF(E49=8,P49,0)</f>
        <v>0</v>
      </c>
      <c r="AI49" s="2" t="n">
        <f aca="false">IF(E49=16,P49,0)</f>
        <v>0</v>
      </c>
      <c r="AJ49" s="2" t="n">
        <f aca="false">IF(E49=22,P49,0)</f>
        <v>0</v>
      </c>
    </row>
    <row r="50" customFormat="false" ht="15" hidden="false" customHeight="true" outlineLevel="0" collapsed="false">
      <c r="A50" s="80" t="n">
        <v>34</v>
      </c>
      <c r="B50" s="112" t="n">
        <f aca="false">formátovátování!B50</f>
        <v>0</v>
      </c>
      <c r="C50" s="112" t="n">
        <f aca="false">formátovátování!C50</f>
        <v>0</v>
      </c>
      <c r="D50" s="112" t="n">
        <f aca="false">formátovátování!D50</f>
        <v>0</v>
      </c>
      <c r="E50" s="112" t="n">
        <f aca="false">formátovátování!E50</f>
        <v>0</v>
      </c>
      <c r="F50" s="112" t="n">
        <f aca="false">formátovátování!F50</f>
        <v>0</v>
      </c>
      <c r="G50" s="112" t="n">
        <f aca="false">formátovátování!G50</f>
        <v>0</v>
      </c>
      <c r="H50" s="113" t="n">
        <f aca="false">formátovátování!H50</f>
        <v>0</v>
      </c>
      <c r="I50" s="113" t="n">
        <f aca="false">formátovátování!I50</f>
        <v>0</v>
      </c>
      <c r="J50" s="75" t="n">
        <f aca="false">formátovátování!J50</f>
        <v>0</v>
      </c>
      <c r="K50" s="113" t="n">
        <f aca="false">formátovátování!K50</f>
        <v>0</v>
      </c>
      <c r="L50" s="113" t="n">
        <f aca="false">formátovátování!L50</f>
        <v>0</v>
      </c>
      <c r="M50" s="113" t="n">
        <f aca="false">formátovátování!M50</f>
        <v>0</v>
      </c>
      <c r="N50" s="113" t="n">
        <f aca="false">formátovátování!N50</f>
        <v>0</v>
      </c>
      <c r="O50" s="73" t="n">
        <f aca="false">formátovátování!O50</f>
        <v>0</v>
      </c>
      <c r="P50" s="2" t="n">
        <f aca="false">((H50*I50*J50)/1000000)*1.2</f>
        <v>0</v>
      </c>
      <c r="Q50" s="2" t="n">
        <f aca="false">(H50+100)*J50</f>
        <v>0</v>
      </c>
      <c r="R50" s="2" t="n">
        <f aca="false">(I50+100)*J50</f>
        <v>0</v>
      </c>
      <c r="S50" s="2" t="n">
        <f aca="false">IF(K50=0,0,0)+IF(K50=0.5,0.5,0)+IF(K50=0.8,0.2,0)+IF(K50=1,0,0)+IF(K50=2,-1,0)</f>
        <v>0</v>
      </c>
      <c r="T50" s="2" t="n">
        <f aca="false">IF(L50=0,0,0)+IF(L50=0.5,0.5,0)+IF(L50=0.8,0.2,0)+IF(L50=1,0,0)+IF(L50=2,-1,0)</f>
        <v>0</v>
      </c>
      <c r="U50" s="2" t="n">
        <f aca="false">IF(M50=0,0,0)+IF(M50=0.5,0.5,0)+IF(M50=0.8,0.2,0)+IF(M50=1,0,0)+IF(M50=2,-1,0)</f>
        <v>0</v>
      </c>
      <c r="V50" s="2" t="n">
        <f aca="false">IF(N50=0,0,0)+IF(N50=0.5,0.5,0)+IF(N50=0.8,0.2,0)+IF(N50=1,0,0)+IF(N50=2,-1,0)</f>
        <v>0</v>
      </c>
      <c r="W50" s="114" t="n">
        <f aca="false">H50+U50+V50</f>
        <v>0</v>
      </c>
      <c r="X50" s="114" t="n">
        <f aca="false">I50+S50+T50</f>
        <v>0</v>
      </c>
      <c r="Y50" s="2" t="str">
        <f aca="false">IF(K50&gt;0,K50," -----")</f>
        <v> -----</v>
      </c>
      <c r="Z50" s="2" t="str">
        <f aca="false">IF(L50&gt;0,L50," -----")</f>
        <v> -----</v>
      </c>
      <c r="AA50" s="2" t="str">
        <f aca="false">IF(M50&gt;0,M50," -----")</f>
        <v> -----</v>
      </c>
      <c r="AB50" s="2" t="str">
        <f aca="false">IF(N50&gt;0,N50," -----")</f>
        <v> -----</v>
      </c>
      <c r="AD50" s="2" t="n">
        <f aca="false">IF(E50=18,P50,0)</f>
        <v>0</v>
      </c>
      <c r="AE50" s="2" t="n">
        <f aca="false">IF(E50=3,P50,0)</f>
        <v>0</v>
      </c>
      <c r="AF50" s="2" t="n">
        <f aca="false">IF(E50=25,P50,0)</f>
        <v>0</v>
      </c>
      <c r="AG50" s="2" t="n">
        <f aca="false">IF(E50=10,P50,0)</f>
        <v>0</v>
      </c>
      <c r="AH50" s="2" t="n">
        <f aca="false">IF(E50=8,P50,0)</f>
        <v>0</v>
      </c>
      <c r="AI50" s="2" t="n">
        <f aca="false">IF(E50=16,P50,0)</f>
        <v>0</v>
      </c>
      <c r="AJ50" s="2" t="n">
        <f aca="false">IF(E50=22,P50,0)</f>
        <v>0</v>
      </c>
    </row>
    <row r="51" customFormat="false" ht="15" hidden="false" customHeight="true" outlineLevel="0" collapsed="false">
      <c r="A51" s="77" t="n">
        <v>35</v>
      </c>
      <c r="B51" s="112" t="n">
        <f aca="false">formátovátování!B51</f>
        <v>0</v>
      </c>
      <c r="C51" s="112" t="n">
        <f aca="false">formátovátování!C51</f>
        <v>0</v>
      </c>
      <c r="D51" s="112" t="n">
        <f aca="false">formátovátování!D51</f>
        <v>0</v>
      </c>
      <c r="E51" s="112" t="n">
        <f aca="false">formátovátování!E51</f>
        <v>0</v>
      </c>
      <c r="F51" s="112" t="n">
        <f aca="false">formátovátování!F51</f>
        <v>0</v>
      </c>
      <c r="G51" s="112" t="n">
        <f aca="false">formátovátování!G51</f>
        <v>0</v>
      </c>
      <c r="H51" s="113" t="n">
        <f aca="false">formátovátování!H51</f>
        <v>0</v>
      </c>
      <c r="I51" s="113" t="n">
        <f aca="false">formátovátování!I51</f>
        <v>0</v>
      </c>
      <c r="J51" s="75" t="n">
        <f aca="false">formátovátování!J51</f>
        <v>0</v>
      </c>
      <c r="K51" s="113" t="n">
        <f aca="false">formátovátování!K51</f>
        <v>0</v>
      </c>
      <c r="L51" s="113" t="n">
        <f aca="false">formátovátování!L51</f>
        <v>0</v>
      </c>
      <c r="M51" s="113" t="n">
        <f aca="false">formátovátování!M51</f>
        <v>0</v>
      </c>
      <c r="N51" s="113" t="n">
        <f aca="false">formátovátování!N51</f>
        <v>0</v>
      </c>
      <c r="O51" s="73" t="n">
        <f aca="false">formátovátování!O51</f>
        <v>0</v>
      </c>
      <c r="P51" s="2" t="n">
        <f aca="false">((H51*I51*J51)/1000000)*1.2</f>
        <v>0</v>
      </c>
      <c r="Q51" s="2" t="n">
        <f aca="false">(H51+100)*J51</f>
        <v>0</v>
      </c>
      <c r="R51" s="2" t="n">
        <f aca="false">(I51+100)*J51</f>
        <v>0</v>
      </c>
      <c r="S51" s="2" t="n">
        <f aca="false">IF(K51=0,0,0)+IF(K51=0.5,0.5,0)+IF(K51=0.8,0.2,0)+IF(K51=1,0,0)+IF(K51=2,-1,0)</f>
        <v>0</v>
      </c>
      <c r="T51" s="2" t="n">
        <f aca="false">IF(L51=0,0,0)+IF(L51=0.5,0.5,0)+IF(L51=0.8,0.2,0)+IF(L51=1,0,0)+IF(L51=2,-1,0)</f>
        <v>0</v>
      </c>
      <c r="U51" s="2" t="n">
        <f aca="false">IF(M51=0,0,0)+IF(M51=0.5,0.5,0)+IF(M51=0.8,0.2,0)+IF(M51=1,0,0)+IF(M51=2,-1,0)</f>
        <v>0</v>
      </c>
      <c r="V51" s="2" t="n">
        <f aca="false">IF(N51=0,0,0)+IF(N51=0.5,0.5,0)+IF(N51=0.8,0.2,0)+IF(N51=1,0,0)+IF(N51=2,-1,0)</f>
        <v>0</v>
      </c>
      <c r="W51" s="114" t="n">
        <f aca="false">H51+U51+V51</f>
        <v>0</v>
      </c>
      <c r="X51" s="114" t="n">
        <f aca="false">I51+S51+T51</f>
        <v>0</v>
      </c>
      <c r="Y51" s="2" t="str">
        <f aca="false">IF(K51&gt;0,K51," -----")</f>
        <v> -----</v>
      </c>
      <c r="Z51" s="2" t="str">
        <f aca="false">IF(L51&gt;0,L51," -----")</f>
        <v> -----</v>
      </c>
      <c r="AA51" s="2" t="str">
        <f aca="false">IF(M51&gt;0,M51," -----")</f>
        <v> -----</v>
      </c>
      <c r="AB51" s="2" t="str">
        <f aca="false">IF(N51&gt;0,N51," -----")</f>
        <v> -----</v>
      </c>
      <c r="AD51" s="2" t="n">
        <f aca="false">IF(E51=18,P51,0)</f>
        <v>0</v>
      </c>
      <c r="AE51" s="2" t="n">
        <f aca="false">IF(E51=3,P51,0)</f>
        <v>0</v>
      </c>
      <c r="AF51" s="2" t="n">
        <f aca="false">IF(E51=25,P51,0)</f>
        <v>0</v>
      </c>
      <c r="AG51" s="2" t="n">
        <f aca="false">IF(E51=10,P51,0)</f>
        <v>0</v>
      </c>
      <c r="AH51" s="2" t="n">
        <f aca="false">IF(E51=8,P51,0)</f>
        <v>0</v>
      </c>
      <c r="AI51" s="2" t="n">
        <f aca="false">IF(E51=16,P51,0)</f>
        <v>0</v>
      </c>
      <c r="AJ51" s="2" t="n">
        <f aca="false">IF(E51=22,P51,0)</f>
        <v>0</v>
      </c>
    </row>
    <row r="52" customFormat="false" ht="15" hidden="false" customHeight="true" outlineLevel="0" collapsed="false">
      <c r="A52" s="80" t="n">
        <v>36</v>
      </c>
      <c r="B52" s="112" t="n">
        <f aca="false">formátovátování!B52</f>
        <v>0</v>
      </c>
      <c r="C52" s="112" t="n">
        <f aca="false">formátovátování!C52</f>
        <v>0</v>
      </c>
      <c r="D52" s="112" t="n">
        <f aca="false">formátovátování!D52</f>
        <v>0</v>
      </c>
      <c r="E52" s="112" t="n">
        <f aca="false">formátovátování!E52</f>
        <v>0</v>
      </c>
      <c r="F52" s="112" t="n">
        <f aca="false">formátovátování!F52</f>
        <v>0</v>
      </c>
      <c r="G52" s="112" t="n">
        <f aca="false">formátovátování!G52</f>
        <v>0</v>
      </c>
      <c r="H52" s="113" t="n">
        <f aca="false">formátovátování!H52</f>
        <v>0</v>
      </c>
      <c r="I52" s="113" t="n">
        <f aca="false">formátovátování!I52</f>
        <v>0</v>
      </c>
      <c r="J52" s="75" t="n">
        <f aca="false">formátovátování!J52</f>
        <v>0</v>
      </c>
      <c r="K52" s="113" t="n">
        <f aca="false">formátovátování!K52</f>
        <v>0</v>
      </c>
      <c r="L52" s="113" t="n">
        <f aca="false">formátovátování!L52</f>
        <v>0</v>
      </c>
      <c r="M52" s="113" t="n">
        <f aca="false">formátovátování!M52</f>
        <v>0</v>
      </c>
      <c r="N52" s="113" t="n">
        <f aca="false">formátovátování!N52</f>
        <v>0</v>
      </c>
      <c r="O52" s="73" t="n">
        <f aca="false">formátovátování!O52</f>
        <v>0</v>
      </c>
      <c r="P52" s="2" t="n">
        <f aca="false">((H52*I52*J52)/1000000)*1.2</f>
        <v>0</v>
      </c>
      <c r="Q52" s="2" t="n">
        <f aca="false">(H52+100)*J52</f>
        <v>0</v>
      </c>
      <c r="R52" s="2" t="n">
        <f aca="false">(I52+100)*J52</f>
        <v>0</v>
      </c>
      <c r="S52" s="2" t="n">
        <f aca="false">IF(K52=0,0,0)+IF(K52=0.5,0.5,0)+IF(K52=0.8,0.2,0)+IF(K52=1,0,0)+IF(K52=2,-1,0)</f>
        <v>0</v>
      </c>
      <c r="T52" s="2" t="n">
        <f aca="false">IF(L52=0,0,0)+IF(L52=0.5,0.5,0)+IF(L52=0.8,0.2,0)+IF(L52=1,0,0)+IF(L52=2,-1,0)</f>
        <v>0</v>
      </c>
      <c r="U52" s="2" t="n">
        <f aca="false">IF(M52=0,0,0)+IF(M52=0.5,0.5,0)+IF(M52=0.8,0.2,0)+IF(M52=1,0,0)+IF(M52=2,-1,0)</f>
        <v>0</v>
      </c>
      <c r="V52" s="2" t="n">
        <f aca="false">IF(N52=0,0,0)+IF(N52=0.5,0.5,0)+IF(N52=0.8,0.2,0)+IF(N52=1,0,0)+IF(N52=2,-1,0)</f>
        <v>0</v>
      </c>
      <c r="W52" s="114" t="n">
        <f aca="false">H52+U52+V52</f>
        <v>0</v>
      </c>
      <c r="X52" s="114" t="n">
        <f aca="false">I52+S52+T52</f>
        <v>0</v>
      </c>
      <c r="Y52" s="2" t="str">
        <f aca="false">IF(K52&gt;0,K52," -----")</f>
        <v> -----</v>
      </c>
      <c r="Z52" s="2" t="str">
        <f aca="false">IF(L52&gt;0,L52," -----")</f>
        <v> -----</v>
      </c>
      <c r="AA52" s="2" t="str">
        <f aca="false">IF(M52&gt;0,M52," -----")</f>
        <v> -----</v>
      </c>
      <c r="AB52" s="2" t="str">
        <f aca="false">IF(N52&gt;0,N52," -----")</f>
        <v> -----</v>
      </c>
      <c r="AD52" s="2" t="n">
        <f aca="false">IF(E52=18,P52,0)</f>
        <v>0</v>
      </c>
      <c r="AE52" s="2" t="n">
        <f aca="false">IF(E52=3,P52,0)</f>
        <v>0</v>
      </c>
      <c r="AF52" s="2" t="n">
        <f aca="false">IF(E52=25,P52,0)</f>
        <v>0</v>
      </c>
      <c r="AG52" s="2" t="n">
        <f aca="false">IF(E52=10,P52,0)</f>
        <v>0</v>
      </c>
      <c r="AH52" s="2" t="n">
        <f aca="false">IF(E52=8,P52,0)</f>
        <v>0</v>
      </c>
      <c r="AI52" s="2" t="n">
        <f aca="false">IF(E52=16,P52,0)</f>
        <v>0</v>
      </c>
      <c r="AJ52" s="2" t="n">
        <f aca="false">IF(E52=22,P52,0)</f>
        <v>0</v>
      </c>
    </row>
    <row r="53" customFormat="false" ht="15" hidden="false" customHeight="true" outlineLevel="0" collapsed="false">
      <c r="A53" s="77" t="n">
        <v>37</v>
      </c>
      <c r="B53" s="112" t="n">
        <f aca="false">formátovátování!B53</f>
        <v>0</v>
      </c>
      <c r="C53" s="112" t="n">
        <f aca="false">formátovátování!C53</f>
        <v>0</v>
      </c>
      <c r="D53" s="112" t="n">
        <f aca="false">formátovátování!D53</f>
        <v>0</v>
      </c>
      <c r="E53" s="112" t="n">
        <f aca="false">formátovátování!E53</f>
        <v>0</v>
      </c>
      <c r="F53" s="112" t="n">
        <f aca="false">formátovátování!F53</f>
        <v>0</v>
      </c>
      <c r="G53" s="112" t="n">
        <f aca="false">formátovátování!G53</f>
        <v>0</v>
      </c>
      <c r="H53" s="113" t="n">
        <f aca="false">formátovátování!H53</f>
        <v>0</v>
      </c>
      <c r="I53" s="113" t="n">
        <f aca="false">formátovátování!I53</f>
        <v>0</v>
      </c>
      <c r="J53" s="75" t="n">
        <f aca="false">formátovátování!J53</f>
        <v>0</v>
      </c>
      <c r="K53" s="113" t="n">
        <f aca="false">formátovátování!K53</f>
        <v>0</v>
      </c>
      <c r="L53" s="113" t="n">
        <f aca="false">formátovátování!L53</f>
        <v>0</v>
      </c>
      <c r="M53" s="113" t="n">
        <f aca="false">formátovátování!M53</f>
        <v>0</v>
      </c>
      <c r="N53" s="113" t="n">
        <f aca="false">formátovátování!N53</f>
        <v>0</v>
      </c>
      <c r="O53" s="73" t="n">
        <f aca="false">formátovátování!O53</f>
        <v>0</v>
      </c>
      <c r="P53" s="2" t="n">
        <f aca="false">((H53*I53*J53)/1000000)*1.2</f>
        <v>0</v>
      </c>
      <c r="Q53" s="2" t="n">
        <f aca="false">(H53+100)*J53</f>
        <v>0</v>
      </c>
      <c r="R53" s="2" t="n">
        <f aca="false">(I53+100)*J53</f>
        <v>0</v>
      </c>
      <c r="S53" s="2" t="n">
        <f aca="false">IF(K53=0,0,0)+IF(K53=0.5,0.5,0)+IF(K53=0.8,0.2,0)+IF(K53=1,0,0)+IF(K53=2,-1,0)</f>
        <v>0</v>
      </c>
      <c r="T53" s="2" t="n">
        <f aca="false">IF(L53=0,0,0)+IF(L53=0.5,0.5,0)+IF(L53=0.8,0.2,0)+IF(L53=1,0,0)+IF(L53=2,-1,0)</f>
        <v>0</v>
      </c>
      <c r="U53" s="2" t="n">
        <f aca="false">IF(M53=0,0,0)+IF(M53=0.5,0.5,0)+IF(M53=0.8,0.2,0)+IF(M53=1,0,0)+IF(M53=2,-1,0)</f>
        <v>0</v>
      </c>
      <c r="V53" s="2" t="n">
        <f aca="false">IF(N53=0,0,0)+IF(N53=0.5,0.5,0)+IF(N53=0.8,0.2,0)+IF(N53=1,0,0)+IF(N53=2,-1,0)</f>
        <v>0</v>
      </c>
      <c r="W53" s="114" t="n">
        <f aca="false">H53+U53+V53</f>
        <v>0</v>
      </c>
      <c r="X53" s="114" t="n">
        <f aca="false">I53+S53+T53</f>
        <v>0</v>
      </c>
      <c r="Y53" s="2" t="str">
        <f aca="false">IF(K53&gt;0,K53," -----")</f>
        <v> -----</v>
      </c>
      <c r="Z53" s="2" t="str">
        <f aca="false">IF(L53&gt;0,L53," -----")</f>
        <v> -----</v>
      </c>
      <c r="AA53" s="2" t="str">
        <f aca="false">IF(M53&gt;0,M53," -----")</f>
        <v> -----</v>
      </c>
      <c r="AB53" s="2" t="str">
        <f aca="false">IF(N53&gt;0,N53," -----")</f>
        <v> -----</v>
      </c>
      <c r="AD53" s="2" t="n">
        <f aca="false">IF(E53=18,P53,0)</f>
        <v>0</v>
      </c>
      <c r="AE53" s="2" t="n">
        <f aca="false">IF(E53=3,P53,0)</f>
        <v>0</v>
      </c>
      <c r="AF53" s="2" t="n">
        <f aca="false">IF(E53=25,P53,0)</f>
        <v>0</v>
      </c>
      <c r="AG53" s="2" t="n">
        <f aca="false">IF(E53=10,P53,0)</f>
        <v>0</v>
      </c>
      <c r="AH53" s="2" t="n">
        <f aca="false">IF(E53=8,P53,0)</f>
        <v>0</v>
      </c>
      <c r="AI53" s="2" t="n">
        <f aca="false">IF(E53=16,P53,0)</f>
        <v>0</v>
      </c>
      <c r="AJ53" s="2" t="n">
        <f aca="false">IF(E53=22,P53,0)</f>
        <v>0</v>
      </c>
    </row>
    <row r="54" customFormat="false" ht="15" hidden="false" customHeight="true" outlineLevel="0" collapsed="false">
      <c r="A54" s="80" t="n">
        <v>38</v>
      </c>
      <c r="B54" s="112" t="n">
        <f aca="false">formátovátování!B54</f>
        <v>0</v>
      </c>
      <c r="C54" s="112" t="n">
        <f aca="false">formátovátování!C54</f>
        <v>0</v>
      </c>
      <c r="D54" s="112" t="n">
        <f aca="false">formátovátování!D54</f>
        <v>0</v>
      </c>
      <c r="E54" s="112" t="n">
        <f aca="false">formátovátování!E54</f>
        <v>0</v>
      </c>
      <c r="F54" s="112" t="n">
        <f aca="false">formátovátování!F54</f>
        <v>0</v>
      </c>
      <c r="G54" s="112" t="n">
        <f aca="false">formátovátování!G54</f>
        <v>0</v>
      </c>
      <c r="H54" s="113" t="n">
        <f aca="false">formátovátování!H54</f>
        <v>0</v>
      </c>
      <c r="I54" s="113" t="n">
        <f aca="false">formátovátování!I54</f>
        <v>0</v>
      </c>
      <c r="J54" s="75" t="n">
        <f aca="false">formátovátování!J54</f>
        <v>0</v>
      </c>
      <c r="K54" s="113" t="n">
        <f aca="false">formátovátování!K54</f>
        <v>0</v>
      </c>
      <c r="L54" s="113" t="n">
        <f aca="false">formátovátování!L54</f>
        <v>0</v>
      </c>
      <c r="M54" s="113" t="n">
        <f aca="false">formátovátování!M54</f>
        <v>0</v>
      </c>
      <c r="N54" s="113" t="n">
        <f aca="false">formátovátování!N54</f>
        <v>0</v>
      </c>
      <c r="O54" s="73" t="n">
        <f aca="false">formátovátování!O54</f>
        <v>0</v>
      </c>
      <c r="P54" s="2" t="n">
        <f aca="false">((H54*I54*J54)/1000000)*1.2</f>
        <v>0</v>
      </c>
      <c r="Q54" s="2" t="n">
        <f aca="false">(H54+100)*J54</f>
        <v>0</v>
      </c>
      <c r="R54" s="2" t="n">
        <f aca="false">(I54+100)*J54</f>
        <v>0</v>
      </c>
      <c r="S54" s="2" t="n">
        <f aca="false">IF(K54=0,0,0)+IF(K54=0.5,0.5,0)+IF(K54=0.8,0.2,0)+IF(K54=1,0,0)+IF(K54=2,-1,0)</f>
        <v>0</v>
      </c>
      <c r="T54" s="2" t="n">
        <f aca="false">IF(L54=0,0,0)+IF(L54=0.5,0.5,0)+IF(L54=0.8,0.2,0)+IF(L54=1,0,0)+IF(L54=2,-1,0)</f>
        <v>0</v>
      </c>
      <c r="U54" s="2" t="n">
        <f aca="false">IF(M54=0,0,0)+IF(M54=0.5,0.5,0)+IF(M54=0.8,0.2,0)+IF(M54=1,0,0)+IF(M54=2,-1,0)</f>
        <v>0</v>
      </c>
      <c r="V54" s="2" t="n">
        <f aca="false">IF(N54=0,0,0)+IF(N54=0.5,0.5,0)+IF(N54=0.8,0.2,0)+IF(N54=1,0,0)+IF(N54=2,-1,0)</f>
        <v>0</v>
      </c>
      <c r="W54" s="114" t="n">
        <f aca="false">H54+U54+V54</f>
        <v>0</v>
      </c>
      <c r="X54" s="114" t="n">
        <f aca="false">I54+S54+T54</f>
        <v>0</v>
      </c>
      <c r="Y54" s="2" t="str">
        <f aca="false">IF(K54&gt;0,K54," -----")</f>
        <v> -----</v>
      </c>
      <c r="Z54" s="2" t="str">
        <f aca="false">IF(L54&gt;0,L54," -----")</f>
        <v> -----</v>
      </c>
      <c r="AA54" s="2" t="str">
        <f aca="false">IF(M54&gt;0,M54," -----")</f>
        <v> -----</v>
      </c>
      <c r="AB54" s="2" t="str">
        <f aca="false">IF(N54&gt;0,N54," -----")</f>
        <v> -----</v>
      </c>
      <c r="AD54" s="2" t="n">
        <f aca="false">IF(E54=18,P54,0)</f>
        <v>0</v>
      </c>
      <c r="AE54" s="2" t="n">
        <f aca="false">IF(E54=3,P54,0)</f>
        <v>0</v>
      </c>
      <c r="AF54" s="2" t="n">
        <f aca="false">IF(E54=25,P54,0)</f>
        <v>0</v>
      </c>
      <c r="AG54" s="2" t="n">
        <f aca="false">IF(E54=10,P54,0)</f>
        <v>0</v>
      </c>
      <c r="AH54" s="2" t="n">
        <f aca="false">IF(E54=8,P54,0)</f>
        <v>0</v>
      </c>
      <c r="AI54" s="2" t="n">
        <f aca="false">IF(E54=16,P54,0)</f>
        <v>0</v>
      </c>
      <c r="AJ54" s="2" t="n">
        <f aca="false">IF(E54=22,P54,0)</f>
        <v>0</v>
      </c>
    </row>
    <row r="55" customFormat="false" ht="15" hidden="false" customHeight="true" outlineLevel="0" collapsed="false">
      <c r="A55" s="77" t="n">
        <v>39</v>
      </c>
      <c r="B55" s="112" t="n">
        <f aca="false">formátovátování!B55</f>
        <v>0</v>
      </c>
      <c r="C55" s="112" t="n">
        <f aca="false">formátovátování!C55</f>
        <v>0</v>
      </c>
      <c r="D55" s="112" t="n">
        <f aca="false">formátovátování!D55</f>
        <v>0</v>
      </c>
      <c r="E55" s="112" t="n">
        <f aca="false">formátovátování!E55</f>
        <v>0</v>
      </c>
      <c r="F55" s="112" t="n">
        <f aca="false">formátovátování!F55</f>
        <v>0</v>
      </c>
      <c r="G55" s="112" t="n">
        <f aca="false">formátovátování!G55</f>
        <v>0</v>
      </c>
      <c r="H55" s="113" t="n">
        <f aca="false">formátovátování!H55</f>
        <v>0</v>
      </c>
      <c r="I55" s="113" t="n">
        <f aca="false">formátovátování!I55</f>
        <v>0</v>
      </c>
      <c r="J55" s="75" t="n">
        <f aca="false">formátovátování!J55</f>
        <v>0</v>
      </c>
      <c r="K55" s="113" t="n">
        <f aca="false">formátovátování!K55</f>
        <v>0</v>
      </c>
      <c r="L55" s="113" t="n">
        <f aca="false">formátovátování!L55</f>
        <v>0</v>
      </c>
      <c r="M55" s="113" t="n">
        <f aca="false">formátovátování!M55</f>
        <v>0</v>
      </c>
      <c r="N55" s="113" t="n">
        <f aca="false">formátovátování!N55</f>
        <v>0</v>
      </c>
      <c r="O55" s="73" t="n">
        <f aca="false">formátovátování!O55</f>
        <v>0</v>
      </c>
      <c r="P55" s="2" t="n">
        <f aca="false">((H55*I55*J55)/1000000)*1.2</f>
        <v>0</v>
      </c>
      <c r="Q55" s="2" t="n">
        <f aca="false">(H55+100)*J55</f>
        <v>0</v>
      </c>
      <c r="R55" s="2" t="n">
        <f aca="false">(I55+100)*J55</f>
        <v>0</v>
      </c>
      <c r="S55" s="2" t="n">
        <f aca="false">IF(K55=0,0,0)+IF(K55=0.5,0.5,0)+IF(K55=0.8,0.2,0)+IF(K55=1,0,0)+IF(K55=2,-1,0)</f>
        <v>0</v>
      </c>
      <c r="T55" s="2" t="n">
        <f aca="false">IF(L55=0,0,0)+IF(L55=0.5,0.5,0)+IF(L55=0.8,0.2,0)+IF(L55=1,0,0)+IF(L55=2,-1,0)</f>
        <v>0</v>
      </c>
      <c r="U55" s="2" t="n">
        <f aca="false">IF(M55=0,0,0)+IF(M55=0.5,0.5,0)+IF(M55=0.8,0.2,0)+IF(M55=1,0,0)+IF(M55=2,-1,0)</f>
        <v>0</v>
      </c>
      <c r="V55" s="2" t="n">
        <f aca="false">IF(N55=0,0,0)+IF(N55=0.5,0.5,0)+IF(N55=0.8,0.2,0)+IF(N55=1,0,0)+IF(N55=2,-1,0)</f>
        <v>0</v>
      </c>
      <c r="W55" s="114" t="n">
        <f aca="false">H55+U55+V55</f>
        <v>0</v>
      </c>
      <c r="X55" s="114" t="n">
        <f aca="false">I55+S55+T55</f>
        <v>0</v>
      </c>
      <c r="Y55" s="2" t="str">
        <f aca="false">IF(K55&gt;0,K55," -----")</f>
        <v> -----</v>
      </c>
      <c r="Z55" s="2" t="str">
        <f aca="false">IF(L55&gt;0,L55," -----")</f>
        <v> -----</v>
      </c>
      <c r="AA55" s="2" t="str">
        <f aca="false">IF(M55&gt;0,M55," -----")</f>
        <v> -----</v>
      </c>
      <c r="AB55" s="2" t="str">
        <f aca="false">IF(N55&gt;0,N55," -----")</f>
        <v> -----</v>
      </c>
      <c r="AD55" s="2" t="n">
        <f aca="false">IF(E55=18,P55,0)</f>
        <v>0</v>
      </c>
      <c r="AE55" s="2" t="n">
        <f aca="false">IF(E55=3,P55,0)</f>
        <v>0</v>
      </c>
      <c r="AF55" s="2" t="n">
        <f aca="false">IF(E55=25,P55,0)</f>
        <v>0</v>
      </c>
      <c r="AG55" s="2" t="n">
        <f aca="false">IF(E55=10,P55,0)</f>
        <v>0</v>
      </c>
      <c r="AH55" s="2" t="n">
        <f aca="false">IF(E55=8,P55,0)</f>
        <v>0</v>
      </c>
      <c r="AI55" s="2" t="n">
        <f aca="false">IF(E55=16,P55,0)</f>
        <v>0</v>
      </c>
      <c r="AJ55" s="2" t="n">
        <f aca="false">IF(E55=22,P55,0)</f>
        <v>0</v>
      </c>
    </row>
    <row r="56" customFormat="false" ht="15" hidden="false" customHeight="true" outlineLevel="0" collapsed="false">
      <c r="A56" s="80" t="n">
        <v>40</v>
      </c>
      <c r="B56" s="112" t="n">
        <f aca="false">formátovátování!B56</f>
        <v>0</v>
      </c>
      <c r="C56" s="112" t="n">
        <f aca="false">formátovátování!C56</f>
        <v>0</v>
      </c>
      <c r="D56" s="112" t="n">
        <f aca="false">formátovátování!D56</f>
        <v>0</v>
      </c>
      <c r="E56" s="112" t="n">
        <f aca="false">formátovátování!E56</f>
        <v>0</v>
      </c>
      <c r="F56" s="112" t="n">
        <f aca="false">formátovátování!F56</f>
        <v>0</v>
      </c>
      <c r="G56" s="112" t="n">
        <f aca="false">formátovátování!G56</f>
        <v>0</v>
      </c>
      <c r="H56" s="113" t="n">
        <f aca="false">formátovátování!H56</f>
        <v>0</v>
      </c>
      <c r="I56" s="113" t="n">
        <f aca="false">formátovátování!I56</f>
        <v>0</v>
      </c>
      <c r="J56" s="75" t="n">
        <f aca="false">formátovátování!J56</f>
        <v>0</v>
      </c>
      <c r="K56" s="113" t="n">
        <f aca="false">formátovátování!K56</f>
        <v>0</v>
      </c>
      <c r="L56" s="113" t="n">
        <f aca="false">formátovátování!L56</f>
        <v>0</v>
      </c>
      <c r="M56" s="113" t="n">
        <f aca="false">formátovátování!M56</f>
        <v>0</v>
      </c>
      <c r="N56" s="113" t="n">
        <f aca="false">formátovátování!N56</f>
        <v>0</v>
      </c>
      <c r="O56" s="73" t="n">
        <f aca="false">formátovátování!O56</f>
        <v>0</v>
      </c>
      <c r="P56" s="2" t="n">
        <f aca="false">((H56*I56*J56)/1000000)*1.2</f>
        <v>0</v>
      </c>
      <c r="Q56" s="2" t="n">
        <f aca="false">(H56+100)*J56</f>
        <v>0</v>
      </c>
      <c r="R56" s="2" t="n">
        <f aca="false">(I56+100)*J56</f>
        <v>0</v>
      </c>
      <c r="S56" s="2" t="n">
        <f aca="false">IF(K56=0,0,0)+IF(K56=0.5,0.5,0)+IF(K56=0.8,0.2,0)+IF(K56=1,0,0)+IF(K56=2,-1,0)</f>
        <v>0</v>
      </c>
      <c r="T56" s="2" t="n">
        <f aca="false">IF(L56=0,0,0)+IF(L56=0.5,0.5,0)+IF(L56=0.8,0.2,0)+IF(L56=1,0,0)+IF(L56=2,-1,0)</f>
        <v>0</v>
      </c>
      <c r="U56" s="2" t="n">
        <f aca="false">IF(M56=0,0,0)+IF(M56=0.5,0.5,0)+IF(M56=0.8,0.2,0)+IF(M56=1,0,0)+IF(M56=2,-1,0)</f>
        <v>0</v>
      </c>
      <c r="V56" s="2" t="n">
        <f aca="false">IF(N56=0,0,0)+IF(N56=0.5,0.5,0)+IF(N56=0.8,0.2,0)+IF(N56=1,0,0)+IF(N56=2,-1,0)</f>
        <v>0</v>
      </c>
      <c r="W56" s="114" t="n">
        <f aca="false">H56+U56+V56</f>
        <v>0</v>
      </c>
      <c r="X56" s="114" t="n">
        <f aca="false">I56+S56+T56</f>
        <v>0</v>
      </c>
      <c r="Y56" s="2" t="str">
        <f aca="false">IF(K56&gt;0,K56," -----")</f>
        <v> -----</v>
      </c>
      <c r="Z56" s="2" t="str">
        <f aca="false">IF(L56&gt;0,L56," -----")</f>
        <v> -----</v>
      </c>
      <c r="AA56" s="2" t="str">
        <f aca="false">IF(M56&gt;0,M56," -----")</f>
        <v> -----</v>
      </c>
      <c r="AB56" s="2" t="str">
        <f aca="false">IF(N56&gt;0,N56," -----")</f>
        <v> -----</v>
      </c>
      <c r="AD56" s="2" t="n">
        <f aca="false">IF(E56=18,P56,0)</f>
        <v>0</v>
      </c>
      <c r="AE56" s="2" t="n">
        <f aca="false">IF(E56=3,P56,0)</f>
        <v>0</v>
      </c>
      <c r="AF56" s="2" t="n">
        <f aca="false">IF(E56=25,P56,0)</f>
        <v>0</v>
      </c>
      <c r="AG56" s="2" t="n">
        <f aca="false">IF(E56=10,P56,0)</f>
        <v>0</v>
      </c>
      <c r="AH56" s="2" t="n">
        <f aca="false">IF(E56=8,P56,0)</f>
        <v>0</v>
      </c>
      <c r="AI56" s="2" t="n">
        <f aca="false">IF(E56=16,P56,0)</f>
        <v>0</v>
      </c>
      <c r="AJ56" s="2" t="n">
        <f aca="false">IF(E56=22,P56,0)</f>
        <v>0</v>
      </c>
    </row>
    <row r="57" customFormat="false" ht="15" hidden="false" customHeight="true" outlineLevel="0" collapsed="false">
      <c r="A57" s="77" t="n">
        <v>41</v>
      </c>
      <c r="B57" s="112" t="n">
        <f aca="false">formátovátování!B57</f>
        <v>0</v>
      </c>
      <c r="C57" s="112" t="n">
        <f aca="false">formátovátování!C57</f>
        <v>0</v>
      </c>
      <c r="D57" s="112" t="n">
        <f aca="false">formátovátování!D57</f>
        <v>0</v>
      </c>
      <c r="E57" s="112" t="n">
        <f aca="false">formátovátování!E57</f>
        <v>0</v>
      </c>
      <c r="F57" s="112" t="n">
        <f aca="false">formátovátování!F57</f>
        <v>0</v>
      </c>
      <c r="G57" s="112" t="n">
        <f aca="false">formátovátování!G57</f>
        <v>0</v>
      </c>
      <c r="H57" s="113" t="n">
        <f aca="false">formátovátování!H57</f>
        <v>0</v>
      </c>
      <c r="I57" s="113" t="n">
        <f aca="false">formátovátování!I57</f>
        <v>0</v>
      </c>
      <c r="J57" s="75" t="n">
        <f aca="false">formátovátování!J57</f>
        <v>0</v>
      </c>
      <c r="K57" s="113" t="n">
        <f aca="false">formátovátování!K57</f>
        <v>0</v>
      </c>
      <c r="L57" s="113" t="n">
        <f aca="false">formátovátování!L57</f>
        <v>0</v>
      </c>
      <c r="M57" s="113" t="n">
        <f aca="false">formátovátování!M57</f>
        <v>0</v>
      </c>
      <c r="N57" s="113" t="n">
        <f aca="false">formátovátování!N57</f>
        <v>0</v>
      </c>
      <c r="O57" s="73" t="n">
        <f aca="false">formátovátování!O57</f>
        <v>0</v>
      </c>
      <c r="P57" s="2" t="n">
        <f aca="false">((H57*I57*J57)/1000000)*1.2</f>
        <v>0</v>
      </c>
      <c r="Q57" s="2" t="n">
        <f aca="false">(H57+100)*J57</f>
        <v>0</v>
      </c>
      <c r="R57" s="2" t="n">
        <f aca="false">(I57+100)*J57</f>
        <v>0</v>
      </c>
      <c r="S57" s="2" t="n">
        <f aca="false">IF(K57=0,0,0)+IF(K57=0.5,0.5,0)+IF(K57=0.8,0.2,0)+IF(K57=1,0,0)+IF(K57=2,-1,0)</f>
        <v>0</v>
      </c>
      <c r="T57" s="2" t="n">
        <f aca="false">IF(L57=0,0,0)+IF(L57=0.5,0.5,0)+IF(L57=0.8,0.2,0)+IF(L57=1,0,0)+IF(L57=2,-1,0)</f>
        <v>0</v>
      </c>
      <c r="U57" s="2" t="n">
        <f aca="false">IF(M57=0,0,0)+IF(M57=0.5,0.5,0)+IF(M57=0.8,0.2,0)+IF(M57=1,0,0)+IF(M57=2,-1,0)</f>
        <v>0</v>
      </c>
      <c r="V57" s="2" t="n">
        <f aca="false">IF(N57=0,0,0)+IF(N57=0.5,0.5,0)+IF(N57=0.8,0.2,0)+IF(N57=1,0,0)+IF(N57=2,-1,0)</f>
        <v>0</v>
      </c>
      <c r="W57" s="114" t="n">
        <f aca="false">H57+U57+V57</f>
        <v>0</v>
      </c>
      <c r="X57" s="114" t="n">
        <f aca="false">I57+S57+T57</f>
        <v>0</v>
      </c>
      <c r="Y57" s="2" t="str">
        <f aca="false">IF(K57&gt;0,K57," -----")</f>
        <v> -----</v>
      </c>
      <c r="Z57" s="2" t="str">
        <f aca="false">IF(L57&gt;0,L57," -----")</f>
        <v> -----</v>
      </c>
      <c r="AA57" s="2" t="str">
        <f aca="false">IF(M57&gt;0,M57," -----")</f>
        <v> -----</v>
      </c>
      <c r="AB57" s="2" t="str">
        <f aca="false">IF(N57&gt;0,N57," -----")</f>
        <v> -----</v>
      </c>
      <c r="AD57" s="2" t="n">
        <f aca="false">IF(E57=18,P57,0)</f>
        <v>0</v>
      </c>
      <c r="AE57" s="2" t="n">
        <f aca="false">IF(E57=3,P57,0)</f>
        <v>0</v>
      </c>
      <c r="AF57" s="2" t="n">
        <f aca="false">IF(E57=25,P57,0)</f>
        <v>0</v>
      </c>
      <c r="AG57" s="2" t="n">
        <f aca="false">IF(E57=10,P57,0)</f>
        <v>0</v>
      </c>
      <c r="AH57" s="2" t="n">
        <f aca="false">IF(E57=8,P57,0)</f>
        <v>0</v>
      </c>
      <c r="AI57" s="2" t="n">
        <f aca="false">IF(E57=16,P57,0)</f>
        <v>0</v>
      </c>
      <c r="AJ57" s="2" t="n">
        <f aca="false">IF(E57=22,P57,0)</f>
        <v>0</v>
      </c>
    </row>
    <row r="58" customFormat="false" ht="15" hidden="false" customHeight="true" outlineLevel="0" collapsed="false">
      <c r="A58" s="80" t="n">
        <v>42</v>
      </c>
      <c r="B58" s="112" t="n">
        <f aca="false">formátovátování!B58</f>
        <v>0</v>
      </c>
      <c r="C58" s="112" t="n">
        <f aca="false">formátovátování!C58</f>
        <v>0</v>
      </c>
      <c r="D58" s="112" t="n">
        <f aca="false">formátovátování!D58</f>
        <v>0</v>
      </c>
      <c r="E58" s="112" t="n">
        <f aca="false">formátovátování!E58</f>
        <v>0</v>
      </c>
      <c r="F58" s="112" t="n">
        <f aca="false">formátovátování!F58</f>
        <v>0</v>
      </c>
      <c r="G58" s="112" t="n">
        <f aca="false">formátovátování!G58</f>
        <v>0</v>
      </c>
      <c r="H58" s="113" t="n">
        <f aca="false">formátovátování!H58</f>
        <v>0</v>
      </c>
      <c r="I58" s="113" t="n">
        <f aca="false">formátovátování!I58</f>
        <v>0</v>
      </c>
      <c r="J58" s="75" t="n">
        <f aca="false">formátovátování!J58</f>
        <v>0</v>
      </c>
      <c r="K58" s="113" t="n">
        <f aca="false">formátovátování!K58</f>
        <v>0</v>
      </c>
      <c r="L58" s="113" t="n">
        <f aca="false">formátovátování!L58</f>
        <v>0</v>
      </c>
      <c r="M58" s="113" t="n">
        <f aca="false">formátovátování!M58</f>
        <v>0</v>
      </c>
      <c r="N58" s="113" t="n">
        <f aca="false">formátovátování!N58</f>
        <v>0</v>
      </c>
      <c r="O58" s="73" t="n">
        <f aca="false">formátovátování!O58</f>
        <v>0</v>
      </c>
      <c r="P58" s="2" t="n">
        <f aca="false">((H58*I58*J58)/1000000)*1.2</f>
        <v>0</v>
      </c>
      <c r="Q58" s="2" t="n">
        <f aca="false">(H58+100)*J58</f>
        <v>0</v>
      </c>
      <c r="R58" s="2" t="n">
        <f aca="false">(I58+100)*J58</f>
        <v>0</v>
      </c>
      <c r="S58" s="2" t="n">
        <f aca="false">IF(K58=0,0,0)+IF(K58=0.5,0.5,0)+IF(K58=0.8,0.2,0)+IF(K58=1,0,0)+IF(K58=2,-1,0)</f>
        <v>0</v>
      </c>
      <c r="T58" s="2" t="n">
        <f aca="false">IF(L58=0,0,0)+IF(L58=0.5,0.5,0)+IF(L58=0.8,0.2,0)+IF(L58=1,0,0)+IF(L58=2,-1,0)</f>
        <v>0</v>
      </c>
      <c r="U58" s="2" t="n">
        <f aca="false">IF(M58=0,0,0)+IF(M58=0.5,0.5,0)+IF(M58=0.8,0.2,0)+IF(M58=1,0,0)+IF(M58=2,-1,0)</f>
        <v>0</v>
      </c>
      <c r="V58" s="2" t="n">
        <f aca="false">IF(N58=0,0,0)+IF(N58=0.5,0.5,0)+IF(N58=0.8,0.2,0)+IF(N58=1,0,0)+IF(N58=2,-1,0)</f>
        <v>0</v>
      </c>
      <c r="W58" s="114" t="n">
        <f aca="false">H58+U58+V58</f>
        <v>0</v>
      </c>
      <c r="X58" s="114" t="n">
        <f aca="false">I58+S58+T58</f>
        <v>0</v>
      </c>
      <c r="Y58" s="2" t="str">
        <f aca="false">IF(K58&gt;0,K58," -----")</f>
        <v> -----</v>
      </c>
      <c r="Z58" s="2" t="str">
        <f aca="false">IF(L58&gt;0,L58," -----")</f>
        <v> -----</v>
      </c>
      <c r="AA58" s="2" t="str">
        <f aca="false">IF(M58&gt;0,M58," -----")</f>
        <v> -----</v>
      </c>
      <c r="AB58" s="2" t="str">
        <f aca="false">IF(N58&gt;0,N58," -----")</f>
        <v> -----</v>
      </c>
      <c r="AD58" s="2" t="n">
        <f aca="false">IF(E58=18,P58,0)</f>
        <v>0</v>
      </c>
      <c r="AE58" s="2" t="n">
        <f aca="false">IF(E58=3,P58,0)</f>
        <v>0</v>
      </c>
      <c r="AF58" s="2" t="n">
        <f aca="false">IF(E58=25,P58,0)</f>
        <v>0</v>
      </c>
      <c r="AG58" s="2" t="n">
        <f aca="false">IF(E58=10,P58,0)</f>
        <v>0</v>
      </c>
      <c r="AH58" s="2" t="n">
        <f aca="false">IF(E58=8,P58,0)</f>
        <v>0</v>
      </c>
      <c r="AI58" s="2" t="n">
        <f aca="false">IF(E58=16,P58,0)</f>
        <v>0</v>
      </c>
      <c r="AJ58" s="2" t="n">
        <f aca="false">IF(E58=22,P58,0)</f>
        <v>0</v>
      </c>
    </row>
    <row r="59" customFormat="false" ht="15" hidden="false" customHeight="true" outlineLevel="0" collapsed="false">
      <c r="A59" s="77" t="n">
        <v>43</v>
      </c>
      <c r="B59" s="112" t="n">
        <f aca="false">formátovátování!B59</f>
        <v>0</v>
      </c>
      <c r="C59" s="112" t="n">
        <f aca="false">formátovátování!C59</f>
        <v>0</v>
      </c>
      <c r="D59" s="112" t="n">
        <f aca="false">formátovátování!D59</f>
        <v>0</v>
      </c>
      <c r="E59" s="112" t="n">
        <f aca="false">formátovátování!E59</f>
        <v>0</v>
      </c>
      <c r="F59" s="112" t="n">
        <f aca="false">formátovátování!F59</f>
        <v>0</v>
      </c>
      <c r="G59" s="112" t="n">
        <f aca="false">formátovátování!G59</f>
        <v>0</v>
      </c>
      <c r="H59" s="113" t="n">
        <f aca="false">formátovátování!H59</f>
        <v>0</v>
      </c>
      <c r="I59" s="113" t="n">
        <f aca="false">formátovátování!I59</f>
        <v>0</v>
      </c>
      <c r="J59" s="75" t="n">
        <f aca="false">formátovátování!J59</f>
        <v>0</v>
      </c>
      <c r="K59" s="113" t="n">
        <f aca="false">formátovátování!K59</f>
        <v>0</v>
      </c>
      <c r="L59" s="113" t="n">
        <f aca="false">formátovátování!L59</f>
        <v>0</v>
      </c>
      <c r="M59" s="113" t="n">
        <f aca="false">formátovátování!M59</f>
        <v>0</v>
      </c>
      <c r="N59" s="113" t="n">
        <f aca="false">formátovátování!N59</f>
        <v>0</v>
      </c>
      <c r="O59" s="73" t="n">
        <f aca="false">formátovátování!O59</f>
        <v>0</v>
      </c>
      <c r="P59" s="2" t="n">
        <f aca="false">((H59*I59*J59)/1000000)*1.2</f>
        <v>0</v>
      </c>
      <c r="Q59" s="2" t="n">
        <f aca="false">(H59+100)*J59</f>
        <v>0</v>
      </c>
      <c r="R59" s="2" t="n">
        <f aca="false">(I59+100)*J59</f>
        <v>0</v>
      </c>
      <c r="S59" s="2" t="n">
        <f aca="false">IF(K59=0,0,0)+IF(K59=0.5,0.5,0)+IF(K59=0.8,0.2,0)+IF(K59=1,0,0)+IF(K59=2,-1,0)</f>
        <v>0</v>
      </c>
      <c r="T59" s="2" t="n">
        <f aca="false">IF(L59=0,0,0)+IF(L59=0.5,0.5,0)+IF(L59=0.8,0.2,0)+IF(L59=1,0,0)+IF(L59=2,-1,0)</f>
        <v>0</v>
      </c>
      <c r="U59" s="2" t="n">
        <f aca="false">IF(M59=0,0,0)+IF(M59=0.5,0.5,0)+IF(M59=0.8,0.2,0)+IF(M59=1,0,0)+IF(M59=2,-1,0)</f>
        <v>0</v>
      </c>
      <c r="V59" s="2" t="n">
        <f aca="false">IF(N59=0,0,0)+IF(N59=0.5,0.5,0)+IF(N59=0.8,0.2,0)+IF(N59=1,0,0)+IF(N59=2,-1,0)</f>
        <v>0</v>
      </c>
      <c r="W59" s="114" t="n">
        <f aca="false">H59+U59+V59</f>
        <v>0</v>
      </c>
      <c r="X59" s="114" t="n">
        <f aca="false">I59+S59+T59</f>
        <v>0</v>
      </c>
      <c r="Y59" s="2" t="str">
        <f aca="false">IF(K59&gt;0,K59," -----")</f>
        <v> -----</v>
      </c>
      <c r="Z59" s="2" t="str">
        <f aca="false">IF(L59&gt;0,L59," -----")</f>
        <v> -----</v>
      </c>
      <c r="AA59" s="2" t="str">
        <f aca="false">IF(M59&gt;0,M59," -----")</f>
        <v> -----</v>
      </c>
      <c r="AB59" s="2" t="str">
        <f aca="false">IF(N59&gt;0,N59," -----")</f>
        <v> -----</v>
      </c>
      <c r="AD59" s="2" t="n">
        <f aca="false">IF(E59=18,P59,0)</f>
        <v>0</v>
      </c>
      <c r="AE59" s="2" t="n">
        <f aca="false">IF(E59=3,P59,0)</f>
        <v>0</v>
      </c>
      <c r="AF59" s="2" t="n">
        <f aca="false">IF(E59=25,P59,0)</f>
        <v>0</v>
      </c>
      <c r="AG59" s="2" t="n">
        <f aca="false">IF(E59=10,P59,0)</f>
        <v>0</v>
      </c>
      <c r="AH59" s="2" t="n">
        <f aca="false">IF(E59=8,P59,0)</f>
        <v>0</v>
      </c>
      <c r="AI59" s="2" t="n">
        <f aca="false">IF(E59=16,P59,0)</f>
        <v>0</v>
      </c>
      <c r="AJ59" s="2" t="n">
        <f aca="false">IF(E59=22,P59,0)</f>
        <v>0</v>
      </c>
    </row>
    <row r="60" customFormat="false" ht="15" hidden="false" customHeight="true" outlineLevel="0" collapsed="false">
      <c r="A60" s="80" t="n">
        <v>44</v>
      </c>
      <c r="B60" s="112" t="n">
        <f aca="false">formátovátování!B60</f>
        <v>0</v>
      </c>
      <c r="C60" s="112" t="n">
        <f aca="false">formátovátování!C60</f>
        <v>0</v>
      </c>
      <c r="D60" s="112" t="n">
        <f aca="false">formátovátování!D60</f>
        <v>0</v>
      </c>
      <c r="E60" s="112" t="n">
        <f aca="false">formátovátování!E60</f>
        <v>0</v>
      </c>
      <c r="F60" s="112" t="n">
        <f aca="false">formátovátování!F60</f>
        <v>0</v>
      </c>
      <c r="G60" s="112" t="n">
        <f aca="false">formátovátování!G60</f>
        <v>0</v>
      </c>
      <c r="H60" s="113" t="n">
        <f aca="false">formátovátování!H60</f>
        <v>0</v>
      </c>
      <c r="I60" s="113" t="n">
        <f aca="false">formátovátování!I60</f>
        <v>0</v>
      </c>
      <c r="J60" s="75" t="n">
        <f aca="false">formátovátování!J60</f>
        <v>0</v>
      </c>
      <c r="K60" s="113" t="n">
        <f aca="false">formátovátování!K60</f>
        <v>0</v>
      </c>
      <c r="L60" s="113" t="n">
        <f aca="false">formátovátování!L60</f>
        <v>0</v>
      </c>
      <c r="M60" s="113" t="n">
        <f aca="false">formátovátování!M60</f>
        <v>0</v>
      </c>
      <c r="N60" s="113" t="n">
        <f aca="false">formátovátování!N60</f>
        <v>0</v>
      </c>
      <c r="O60" s="73" t="n">
        <f aca="false">formátovátování!O60</f>
        <v>0</v>
      </c>
      <c r="P60" s="2" t="n">
        <f aca="false">((H60*I60*J60)/1000000)*1.2</f>
        <v>0</v>
      </c>
      <c r="Q60" s="2" t="n">
        <f aca="false">(H60+100)*J60</f>
        <v>0</v>
      </c>
      <c r="R60" s="2" t="n">
        <f aca="false">(I60+100)*J60</f>
        <v>0</v>
      </c>
      <c r="S60" s="2" t="n">
        <f aca="false">IF(K60=0,0,0)+IF(K60=0.5,0.5,0)+IF(K60=0.8,0.2,0)+IF(K60=1,0,0)+IF(K60=2,-1,0)</f>
        <v>0</v>
      </c>
      <c r="T60" s="2" t="n">
        <f aca="false">IF(L60=0,0,0)+IF(L60=0.5,0.5,0)+IF(L60=0.8,0.2,0)+IF(L60=1,0,0)+IF(L60=2,-1,0)</f>
        <v>0</v>
      </c>
      <c r="U60" s="2" t="n">
        <f aca="false">IF(M60=0,0,0)+IF(M60=0.5,0.5,0)+IF(M60=0.8,0.2,0)+IF(M60=1,0,0)+IF(M60=2,-1,0)</f>
        <v>0</v>
      </c>
      <c r="V60" s="2" t="n">
        <f aca="false">IF(N60=0,0,0)+IF(N60=0.5,0.5,0)+IF(N60=0.8,0.2,0)+IF(N60=1,0,0)+IF(N60=2,-1,0)</f>
        <v>0</v>
      </c>
      <c r="W60" s="114" t="n">
        <f aca="false">H60+U60+V60</f>
        <v>0</v>
      </c>
      <c r="X60" s="114" t="n">
        <f aca="false">I60+S60+T60</f>
        <v>0</v>
      </c>
      <c r="Y60" s="2" t="str">
        <f aca="false">IF(K60&gt;0,K60," -----")</f>
        <v> -----</v>
      </c>
      <c r="Z60" s="2" t="str">
        <f aca="false">IF(L60&gt;0,L60," -----")</f>
        <v> -----</v>
      </c>
      <c r="AA60" s="2" t="str">
        <f aca="false">IF(M60&gt;0,M60," -----")</f>
        <v> -----</v>
      </c>
      <c r="AB60" s="2" t="str">
        <f aca="false">IF(N60&gt;0,N60," -----")</f>
        <v> -----</v>
      </c>
      <c r="AD60" s="2" t="n">
        <f aca="false">IF(E60=18,P60,0)</f>
        <v>0</v>
      </c>
      <c r="AE60" s="2" t="n">
        <f aca="false">IF(E60=3,P60,0)</f>
        <v>0</v>
      </c>
      <c r="AF60" s="2" t="n">
        <f aca="false">IF(E60=25,P60,0)</f>
        <v>0</v>
      </c>
      <c r="AG60" s="2" t="n">
        <f aca="false">IF(E60=10,P60,0)</f>
        <v>0</v>
      </c>
      <c r="AH60" s="2" t="n">
        <f aca="false">IF(E60=8,P60,0)</f>
        <v>0</v>
      </c>
      <c r="AI60" s="2" t="n">
        <f aca="false">IF(E60=16,P60,0)</f>
        <v>0</v>
      </c>
      <c r="AJ60" s="2" t="n">
        <f aca="false">IF(E60=22,P60,0)</f>
        <v>0</v>
      </c>
    </row>
    <row r="61" customFormat="false" ht="15" hidden="false" customHeight="true" outlineLevel="0" collapsed="false">
      <c r="A61" s="77" t="n">
        <v>45</v>
      </c>
      <c r="B61" s="112" t="n">
        <f aca="false">formátovátování!B61</f>
        <v>0</v>
      </c>
      <c r="C61" s="112" t="n">
        <f aca="false">formátovátování!C61</f>
        <v>0</v>
      </c>
      <c r="D61" s="112" t="n">
        <f aca="false">formátovátování!D61</f>
        <v>0</v>
      </c>
      <c r="E61" s="112" t="n">
        <f aca="false">formátovátování!E61</f>
        <v>0</v>
      </c>
      <c r="F61" s="112" t="n">
        <f aca="false">formátovátování!F61</f>
        <v>0</v>
      </c>
      <c r="G61" s="112" t="n">
        <f aca="false">formátovátování!G61</f>
        <v>0</v>
      </c>
      <c r="H61" s="113" t="n">
        <f aca="false">formátovátování!H61</f>
        <v>0</v>
      </c>
      <c r="I61" s="113" t="n">
        <f aca="false">formátovátování!I61</f>
        <v>0</v>
      </c>
      <c r="J61" s="75" t="n">
        <f aca="false">formátovátování!J61</f>
        <v>0</v>
      </c>
      <c r="K61" s="113" t="n">
        <f aca="false">formátovátování!K61</f>
        <v>0</v>
      </c>
      <c r="L61" s="113" t="n">
        <f aca="false">formátovátování!L61</f>
        <v>0</v>
      </c>
      <c r="M61" s="113" t="n">
        <f aca="false">formátovátování!M61</f>
        <v>0</v>
      </c>
      <c r="N61" s="113" t="n">
        <f aca="false">formátovátování!N61</f>
        <v>0</v>
      </c>
      <c r="O61" s="73" t="n">
        <f aca="false">formátovátování!O61</f>
        <v>0</v>
      </c>
      <c r="P61" s="2" t="n">
        <f aca="false">((H61*I61*J61)/1000000)*1.2</f>
        <v>0</v>
      </c>
      <c r="Q61" s="2" t="n">
        <f aca="false">(H61+100)*J61</f>
        <v>0</v>
      </c>
      <c r="R61" s="2" t="n">
        <f aca="false">(I61+100)*J61</f>
        <v>0</v>
      </c>
      <c r="S61" s="2" t="n">
        <f aca="false">IF(K61=0,0,0)+IF(K61=0.5,0.5,0)+IF(K61=0.8,0.2,0)+IF(K61=1,0,0)+IF(K61=2,-1,0)</f>
        <v>0</v>
      </c>
      <c r="T61" s="2" t="n">
        <f aca="false">IF(L61=0,0,0)+IF(L61=0.5,0.5,0)+IF(L61=0.8,0.2,0)+IF(L61=1,0,0)+IF(L61=2,-1,0)</f>
        <v>0</v>
      </c>
      <c r="U61" s="2" t="n">
        <f aca="false">IF(M61=0,0,0)+IF(M61=0.5,0.5,0)+IF(M61=0.8,0.2,0)+IF(M61=1,0,0)+IF(M61=2,-1,0)</f>
        <v>0</v>
      </c>
      <c r="V61" s="2" t="n">
        <f aca="false">IF(N61=0,0,0)+IF(N61=0.5,0.5,0)+IF(N61=0.8,0.2,0)+IF(N61=1,0,0)+IF(N61=2,-1,0)</f>
        <v>0</v>
      </c>
      <c r="W61" s="114" t="n">
        <f aca="false">H61+U61+V61</f>
        <v>0</v>
      </c>
      <c r="X61" s="114" t="n">
        <f aca="false">I61+S61+T61</f>
        <v>0</v>
      </c>
      <c r="Y61" s="2" t="str">
        <f aca="false">IF(K61&gt;0,K61," -----")</f>
        <v> -----</v>
      </c>
      <c r="Z61" s="2" t="str">
        <f aca="false">IF(L61&gt;0,L61," -----")</f>
        <v> -----</v>
      </c>
      <c r="AA61" s="2" t="str">
        <f aca="false">IF(M61&gt;0,M61," -----")</f>
        <v> -----</v>
      </c>
      <c r="AB61" s="2" t="str">
        <f aca="false">IF(N61&gt;0,N61," -----")</f>
        <v> -----</v>
      </c>
      <c r="AD61" s="2" t="n">
        <f aca="false">IF(E61=18,P61,0)</f>
        <v>0</v>
      </c>
      <c r="AE61" s="2" t="n">
        <f aca="false">IF(E61=3,P61,0)</f>
        <v>0</v>
      </c>
      <c r="AF61" s="2" t="n">
        <f aca="false">IF(E61=25,P61,0)</f>
        <v>0</v>
      </c>
      <c r="AG61" s="2" t="n">
        <f aca="false">IF(E61=10,P61,0)</f>
        <v>0</v>
      </c>
      <c r="AH61" s="2" t="n">
        <f aca="false">IF(E61=8,P61,0)</f>
        <v>0</v>
      </c>
      <c r="AI61" s="2" t="n">
        <f aca="false">IF(E61=16,P61,0)</f>
        <v>0</v>
      </c>
      <c r="AJ61" s="2" t="n">
        <f aca="false">IF(E61=22,P61,0)</f>
        <v>0</v>
      </c>
    </row>
    <row r="62" customFormat="false" ht="15" hidden="false" customHeight="true" outlineLevel="0" collapsed="false">
      <c r="A62" s="80" t="n">
        <v>46</v>
      </c>
      <c r="B62" s="112" t="n">
        <f aca="false">formátovátování!B62</f>
        <v>0</v>
      </c>
      <c r="C62" s="112" t="n">
        <f aca="false">formátovátování!C62</f>
        <v>0</v>
      </c>
      <c r="D62" s="112" t="n">
        <f aca="false">formátovátování!D62</f>
        <v>0</v>
      </c>
      <c r="E62" s="112" t="n">
        <f aca="false">formátovátování!E62</f>
        <v>0</v>
      </c>
      <c r="F62" s="112" t="n">
        <f aca="false">formátovátování!F62</f>
        <v>0</v>
      </c>
      <c r="G62" s="112" t="n">
        <f aca="false">formátovátování!G62</f>
        <v>0</v>
      </c>
      <c r="H62" s="113" t="n">
        <f aca="false">formátovátování!H62</f>
        <v>0</v>
      </c>
      <c r="I62" s="113" t="n">
        <f aca="false">formátovátování!I62</f>
        <v>0</v>
      </c>
      <c r="J62" s="75" t="n">
        <f aca="false">formátovátování!J62</f>
        <v>0</v>
      </c>
      <c r="K62" s="113" t="n">
        <f aca="false">formátovátování!K62</f>
        <v>0</v>
      </c>
      <c r="L62" s="113" t="n">
        <f aca="false">formátovátování!L62</f>
        <v>0</v>
      </c>
      <c r="M62" s="113" t="n">
        <f aca="false">formátovátování!M62</f>
        <v>0</v>
      </c>
      <c r="N62" s="113" t="n">
        <f aca="false">formátovátování!N62</f>
        <v>0</v>
      </c>
      <c r="O62" s="73" t="n">
        <f aca="false">formátovátování!O62</f>
        <v>0</v>
      </c>
      <c r="P62" s="2" t="n">
        <f aca="false">((H62*I62*J62)/1000000)*1.2</f>
        <v>0</v>
      </c>
      <c r="Q62" s="2" t="n">
        <f aca="false">(H62+100)*J62</f>
        <v>0</v>
      </c>
      <c r="R62" s="2" t="n">
        <f aca="false">(I62+100)*J62</f>
        <v>0</v>
      </c>
      <c r="S62" s="2" t="n">
        <f aca="false">IF(K62=0,0,0)+IF(K62=0.5,0.5,0)+IF(K62=0.8,0.2,0)+IF(K62=1,0,0)+IF(K62=2,-1,0)</f>
        <v>0</v>
      </c>
      <c r="T62" s="2" t="n">
        <f aca="false">IF(L62=0,0,0)+IF(L62=0.5,0.5,0)+IF(L62=0.8,0.2,0)+IF(L62=1,0,0)+IF(L62=2,-1,0)</f>
        <v>0</v>
      </c>
      <c r="U62" s="2" t="n">
        <f aca="false">IF(M62=0,0,0)+IF(M62=0.5,0.5,0)+IF(M62=0.8,0.2,0)+IF(M62=1,0,0)+IF(M62=2,-1,0)</f>
        <v>0</v>
      </c>
      <c r="V62" s="2" t="n">
        <f aca="false">IF(N62=0,0,0)+IF(N62=0.5,0.5,0)+IF(N62=0.8,0.2,0)+IF(N62=1,0,0)+IF(N62=2,-1,0)</f>
        <v>0</v>
      </c>
      <c r="W62" s="114" t="n">
        <f aca="false">H62+U62+V62</f>
        <v>0</v>
      </c>
      <c r="X62" s="114" t="n">
        <f aca="false">I62+S62+T62</f>
        <v>0</v>
      </c>
      <c r="Y62" s="2" t="str">
        <f aca="false">IF(K62&gt;0,K62," -----")</f>
        <v> -----</v>
      </c>
      <c r="Z62" s="2" t="str">
        <f aca="false">IF(L62&gt;0,L62," -----")</f>
        <v> -----</v>
      </c>
      <c r="AA62" s="2" t="str">
        <f aca="false">IF(M62&gt;0,M62," -----")</f>
        <v> -----</v>
      </c>
      <c r="AB62" s="2" t="str">
        <f aca="false">IF(N62&gt;0,N62," -----")</f>
        <v> -----</v>
      </c>
      <c r="AD62" s="2" t="n">
        <f aca="false">IF(E62=18,P62,0)</f>
        <v>0</v>
      </c>
      <c r="AE62" s="2" t="n">
        <f aca="false">IF(E62=3,P62,0)</f>
        <v>0</v>
      </c>
      <c r="AF62" s="2" t="n">
        <f aca="false">IF(E62=25,P62,0)</f>
        <v>0</v>
      </c>
      <c r="AG62" s="2" t="n">
        <f aca="false">IF(E62=10,P62,0)</f>
        <v>0</v>
      </c>
      <c r="AH62" s="2" t="n">
        <f aca="false">IF(E62=8,P62,0)</f>
        <v>0</v>
      </c>
      <c r="AI62" s="2" t="n">
        <f aca="false">IF(E62=16,P62,0)</f>
        <v>0</v>
      </c>
      <c r="AJ62" s="2" t="n">
        <f aca="false">IF(E62=22,P62,0)</f>
        <v>0</v>
      </c>
    </row>
    <row r="63" customFormat="false" ht="15" hidden="false" customHeight="true" outlineLevel="0" collapsed="false">
      <c r="A63" s="77" t="n">
        <v>47</v>
      </c>
      <c r="B63" s="112" t="n">
        <f aca="false">formátovátování!B63</f>
        <v>0</v>
      </c>
      <c r="C63" s="112" t="n">
        <f aca="false">formátovátování!C63</f>
        <v>0</v>
      </c>
      <c r="D63" s="112" t="n">
        <f aca="false">formátovátování!D63</f>
        <v>0</v>
      </c>
      <c r="E63" s="112" t="n">
        <f aca="false">formátovátování!E63</f>
        <v>0</v>
      </c>
      <c r="F63" s="112" t="n">
        <f aca="false">formátovátování!F63</f>
        <v>0</v>
      </c>
      <c r="G63" s="112" t="n">
        <f aca="false">formátovátování!G63</f>
        <v>0</v>
      </c>
      <c r="H63" s="113" t="n">
        <f aca="false">formátovátování!H63</f>
        <v>0</v>
      </c>
      <c r="I63" s="113" t="n">
        <f aca="false">formátovátování!I63</f>
        <v>0</v>
      </c>
      <c r="J63" s="75" t="n">
        <f aca="false">formátovátování!J63</f>
        <v>0</v>
      </c>
      <c r="K63" s="113" t="n">
        <f aca="false">formátovátování!K63</f>
        <v>0</v>
      </c>
      <c r="L63" s="113" t="n">
        <f aca="false">formátovátování!L63</f>
        <v>0</v>
      </c>
      <c r="M63" s="113" t="n">
        <f aca="false">formátovátování!M63</f>
        <v>0</v>
      </c>
      <c r="N63" s="113" t="n">
        <f aca="false">formátovátování!N63</f>
        <v>0</v>
      </c>
      <c r="O63" s="73" t="n">
        <f aca="false">formátovátování!O63</f>
        <v>0</v>
      </c>
      <c r="P63" s="2" t="n">
        <f aca="false">((H63*I63*J63)/1000000)*1.2</f>
        <v>0</v>
      </c>
      <c r="Q63" s="2" t="n">
        <f aca="false">(H63+100)*J63</f>
        <v>0</v>
      </c>
      <c r="R63" s="2" t="n">
        <f aca="false">(I63+100)*J63</f>
        <v>0</v>
      </c>
      <c r="S63" s="2" t="n">
        <f aca="false">IF(K63=0,0,0)+IF(K63=0.5,0.5,0)+IF(K63=0.8,0.2,0)+IF(K63=1,0,0)+IF(K63=2,-1,0)</f>
        <v>0</v>
      </c>
      <c r="T63" s="2" t="n">
        <f aca="false">IF(L63=0,0,0)+IF(L63=0.5,0.5,0)+IF(L63=0.8,0.2,0)+IF(L63=1,0,0)+IF(L63=2,-1,0)</f>
        <v>0</v>
      </c>
      <c r="U63" s="2" t="n">
        <f aca="false">IF(M63=0,0,0)+IF(M63=0.5,0.5,0)+IF(M63=0.8,0.2,0)+IF(M63=1,0,0)+IF(M63=2,-1,0)</f>
        <v>0</v>
      </c>
      <c r="V63" s="2" t="n">
        <f aca="false">IF(N63=0,0,0)+IF(N63=0.5,0.5,0)+IF(N63=0.8,0.2,0)+IF(N63=1,0,0)+IF(N63=2,-1,0)</f>
        <v>0</v>
      </c>
      <c r="W63" s="114" t="n">
        <f aca="false">H63+U63+V63</f>
        <v>0</v>
      </c>
      <c r="X63" s="114" t="n">
        <f aca="false">I63+S63+T63</f>
        <v>0</v>
      </c>
      <c r="Y63" s="2" t="str">
        <f aca="false">IF(K63&gt;0,K63," -----")</f>
        <v> -----</v>
      </c>
      <c r="Z63" s="2" t="str">
        <f aca="false">IF(L63&gt;0,L63," -----")</f>
        <v> -----</v>
      </c>
      <c r="AA63" s="2" t="str">
        <f aca="false">IF(M63&gt;0,M63," -----")</f>
        <v> -----</v>
      </c>
      <c r="AB63" s="2" t="str">
        <f aca="false">IF(N63&gt;0,N63," -----")</f>
        <v> -----</v>
      </c>
      <c r="AD63" s="2" t="n">
        <f aca="false">IF(E63=18,P63,0)</f>
        <v>0</v>
      </c>
      <c r="AE63" s="2" t="n">
        <f aca="false">IF(E63=3,P63,0)</f>
        <v>0</v>
      </c>
      <c r="AF63" s="2" t="n">
        <f aca="false">IF(E63=25,P63,0)</f>
        <v>0</v>
      </c>
      <c r="AG63" s="2" t="n">
        <f aca="false">IF(E63=10,P63,0)</f>
        <v>0</v>
      </c>
      <c r="AH63" s="2" t="n">
        <f aca="false">IF(E63=8,P63,0)</f>
        <v>0</v>
      </c>
      <c r="AI63" s="2" t="n">
        <f aca="false">IF(E63=16,P63,0)</f>
        <v>0</v>
      </c>
      <c r="AJ63" s="2" t="n">
        <f aca="false">IF(E63=22,P63,0)</f>
        <v>0</v>
      </c>
    </row>
    <row r="64" customFormat="false" ht="15" hidden="false" customHeight="true" outlineLevel="0" collapsed="false">
      <c r="A64" s="80" t="n">
        <v>48</v>
      </c>
      <c r="B64" s="112" t="n">
        <f aca="false">formátovátování!B64</f>
        <v>0</v>
      </c>
      <c r="C64" s="112" t="n">
        <f aca="false">formátovátování!C64</f>
        <v>0</v>
      </c>
      <c r="D64" s="112" t="n">
        <f aca="false">formátovátování!D64</f>
        <v>0</v>
      </c>
      <c r="E64" s="112" t="n">
        <f aca="false">formátovátování!E64</f>
        <v>0</v>
      </c>
      <c r="F64" s="112" t="n">
        <f aca="false">formátovátování!F64</f>
        <v>0</v>
      </c>
      <c r="G64" s="112" t="n">
        <f aca="false">formátovátování!G64</f>
        <v>0</v>
      </c>
      <c r="H64" s="113" t="n">
        <f aca="false">formátovátování!H64</f>
        <v>0</v>
      </c>
      <c r="I64" s="113" t="n">
        <f aca="false">formátovátování!I64</f>
        <v>0</v>
      </c>
      <c r="J64" s="75" t="n">
        <f aca="false">formátovátování!J64</f>
        <v>0</v>
      </c>
      <c r="K64" s="113" t="n">
        <f aca="false">formátovátování!K64</f>
        <v>0</v>
      </c>
      <c r="L64" s="113" t="n">
        <f aca="false">formátovátování!L64</f>
        <v>0</v>
      </c>
      <c r="M64" s="113" t="n">
        <f aca="false">formátovátování!M64</f>
        <v>0</v>
      </c>
      <c r="N64" s="113" t="n">
        <f aca="false">formátovátování!N64</f>
        <v>0</v>
      </c>
      <c r="O64" s="73" t="n">
        <f aca="false">formátovátování!O64</f>
        <v>0</v>
      </c>
      <c r="P64" s="2" t="n">
        <f aca="false">((H64*I64*J64)/1000000)*1.2</f>
        <v>0</v>
      </c>
      <c r="Q64" s="2" t="n">
        <f aca="false">(H64+100)*J64</f>
        <v>0</v>
      </c>
      <c r="R64" s="2" t="n">
        <f aca="false">(I64+100)*J64</f>
        <v>0</v>
      </c>
      <c r="S64" s="2" t="n">
        <f aca="false">IF(K64=0,0,0)+IF(K64=0.5,0.5,0)+IF(K64=0.8,0.2,0)+IF(K64=1,0,0)+IF(K64=2,-1,0)</f>
        <v>0</v>
      </c>
      <c r="T64" s="2" t="n">
        <f aca="false">IF(L64=0,0,0)+IF(L64=0.5,0.5,0)+IF(L64=0.8,0.2,0)+IF(L64=1,0,0)+IF(L64=2,-1,0)</f>
        <v>0</v>
      </c>
      <c r="U64" s="2" t="n">
        <f aca="false">IF(M64=0,0,0)+IF(M64=0.5,0.5,0)+IF(M64=0.8,0.2,0)+IF(M64=1,0,0)+IF(M64=2,-1,0)</f>
        <v>0</v>
      </c>
      <c r="V64" s="2" t="n">
        <f aca="false">IF(N64=0,0,0)+IF(N64=0.5,0.5,0)+IF(N64=0.8,0.2,0)+IF(N64=1,0,0)+IF(N64=2,-1,0)</f>
        <v>0</v>
      </c>
      <c r="W64" s="114" t="n">
        <f aca="false">H64+U64+V64</f>
        <v>0</v>
      </c>
      <c r="X64" s="114" t="n">
        <f aca="false">I64+S64+T64</f>
        <v>0</v>
      </c>
      <c r="Y64" s="2" t="str">
        <f aca="false">IF(K64&gt;0,K64," -----")</f>
        <v> -----</v>
      </c>
      <c r="Z64" s="2" t="str">
        <f aca="false">IF(L64&gt;0,L64," -----")</f>
        <v> -----</v>
      </c>
      <c r="AA64" s="2" t="str">
        <f aca="false">IF(M64&gt;0,M64," -----")</f>
        <v> -----</v>
      </c>
      <c r="AB64" s="2" t="str">
        <f aca="false">IF(N64&gt;0,N64," -----")</f>
        <v> -----</v>
      </c>
      <c r="AD64" s="2" t="n">
        <f aca="false">IF(E64=18,P64,0)</f>
        <v>0</v>
      </c>
      <c r="AE64" s="2" t="n">
        <f aca="false">IF(E64=3,P64,0)</f>
        <v>0</v>
      </c>
      <c r="AF64" s="2" t="n">
        <f aca="false">IF(E64=25,P64,0)</f>
        <v>0</v>
      </c>
      <c r="AG64" s="2" t="n">
        <f aca="false">IF(E64=10,P64,0)</f>
        <v>0</v>
      </c>
      <c r="AH64" s="2" t="n">
        <f aca="false">IF(E64=8,P64,0)</f>
        <v>0</v>
      </c>
      <c r="AI64" s="2" t="n">
        <f aca="false">IF(E64=16,P64,0)</f>
        <v>0</v>
      </c>
      <c r="AJ64" s="2" t="n">
        <f aca="false">IF(E64=22,P64,0)</f>
        <v>0</v>
      </c>
    </row>
    <row r="65" customFormat="false" ht="15" hidden="false" customHeight="true" outlineLevel="0" collapsed="false">
      <c r="A65" s="77" t="n">
        <v>49</v>
      </c>
      <c r="B65" s="112" t="n">
        <f aca="false">formátovátování!B65</f>
        <v>0</v>
      </c>
      <c r="C65" s="112" t="n">
        <f aca="false">formátovátování!C65</f>
        <v>0</v>
      </c>
      <c r="D65" s="112" t="n">
        <f aca="false">formátovátování!D65</f>
        <v>0</v>
      </c>
      <c r="E65" s="112" t="n">
        <f aca="false">formátovátování!E65</f>
        <v>0</v>
      </c>
      <c r="F65" s="112" t="n">
        <f aca="false">formátovátování!F65</f>
        <v>0</v>
      </c>
      <c r="G65" s="112" t="n">
        <f aca="false">formátovátování!G65</f>
        <v>0</v>
      </c>
      <c r="H65" s="113" t="n">
        <f aca="false">formátovátování!H65</f>
        <v>0</v>
      </c>
      <c r="I65" s="113" t="n">
        <f aca="false">formátovátování!I65</f>
        <v>0</v>
      </c>
      <c r="J65" s="75" t="n">
        <f aca="false">formátovátování!J65</f>
        <v>0</v>
      </c>
      <c r="K65" s="113" t="n">
        <f aca="false">formátovátování!K65</f>
        <v>0</v>
      </c>
      <c r="L65" s="113" t="n">
        <f aca="false">formátovátování!L65</f>
        <v>0</v>
      </c>
      <c r="M65" s="113" t="n">
        <f aca="false">formátovátování!M65</f>
        <v>0</v>
      </c>
      <c r="N65" s="113" t="n">
        <f aca="false">formátovátování!N65</f>
        <v>0</v>
      </c>
      <c r="O65" s="73" t="n">
        <f aca="false">formátovátování!O65</f>
        <v>0</v>
      </c>
      <c r="P65" s="2" t="n">
        <f aca="false">((H65*I65*J65)/1000000)*1.2</f>
        <v>0</v>
      </c>
      <c r="Q65" s="2" t="n">
        <f aca="false">(H65+100)*J65</f>
        <v>0</v>
      </c>
      <c r="R65" s="2" t="n">
        <f aca="false">(I65+100)*J65</f>
        <v>0</v>
      </c>
      <c r="S65" s="2" t="n">
        <f aca="false">IF(K65=0,0,0)+IF(K65=0.5,0.5,0)+IF(K65=0.8,0.2,0)+IF(K65=1,0,0)+IF(K65=2,-1,0)</f>
        <v>0</v>
      </c>
      <c r="T65" s="2" t="n">
        <f aca="false">IF(L65=0,0,0)+IF(L65=0.5,0.5,0)+IF(L65=0.8,0.2,0)+IF(L65=1,0,0)+IF(L65=2,-1,0)</f>
        <v>0</v>
      </c>
      <c r="U65" s="2" t="n">
        <f aca="false">IF(M65=0,0,0)+IF(M65=0.5,0.5,0)+IF(M65=0.8,0.2,0)+IF(M65=1,0,0)+IF(M65=2,-1,0)</f>
        <v>0</v>
      </c>
      <c r="V65" s="2" t="n">
        <f aca="false">IF(N65=0,0,0)+IF(N65=0.5,0.5,0)+IF(N65=0.8,0.2,0)+IF(N65=1,0,0)+IF(N65=2,-1,0)</f>
        <v>0</v>
      </c>
      <c r="W65" s="114" t="n">
        <f aca="false">H65+U65+V65</f>
        <v>0</v>
      </c>
      <c r="X65" s="114" t="n">
        <f aca="false">I65+S65+T65</f>
        <v>0</v>
      </c>
      <c r="Y65" s="2" t="str">
        <f aca="false">IF(K65&gt;0,K65," -----")</f>
        <v> -----</v>
      </c>
      <c r="Z65" s="2" t="str">
        <f aca="false">IF(L65&gt;0,L65," -----")</f>
        <v> -----</v>
      </c>
      <c r="AA65" s="2" t="str">
        <f aca="false">IF(M65&gt;0,M65," -----")</f>
        <v> -----</v>
      </c>
      <c r="AB65" s="2" t="str">
        <f aca="false">IF(N65&gt;0,N65," -----")</f>
        <v> -----</v>
      </c>
      <c r="AD65" s="2" t="n">
        <f aca="false">IF(E65=18,P65,0)</f>
        <v>0</v>
      </c>
      <c r="AE65" s="2" t="n">
        <f aca="false">IF(E65=3,P65,0)</f>
        <v>0</v>
      </c>
      <c r="AF65" s="2" t="n">
        <f aca="false">IF(E65=25,P65,0)</f>
        <v>0</v>
      </c>
      <c r="AG65" s="2" t="n">
        <f aca="false">IF(E65=10,P65,0)</f>
        <v>0</v>
      </c>
      <c r="AH65" s="2" t="n">
        <f aca="false">IF(E65=8,P65,0)</f>
        <v>0</v>
      </c>
      <c r="AI65" s="2" t="n">
        <f aca="false">IF(E65=16,P65,0)</f>
        <v>0</v>
      </c>
      <c r="AJ65" s="2" t="n">
        <f aca="false">IF(E65=22,P65,0)</f>
        <v>0</v>
      </c>
    </row>
    <row r="66" customFormat="false" ht="15" hidden="false" customHeight="true" outlineLevel="0" collapsed="false">
      <c r="A66" s="80" t="n">
        <v>50</v>
      </c>
      <c r="B66" s="112" t="n">
        <f aca="false">formátovátování!B66</f>
        <v>0</v>
      </c>
      <c r="C66" s="112" t="n">
        <f aca="false">formátovátování!C66</f>
        <v>0</v>
      </c>
      <c r="D66" s="112" t="n">
        <f aca="false">formátovátování!D66</f>
        <v>0</v>
      </c>
      <c r="E66" s="112" t="n">
        <f aca="false">formátovátování!E66</f>
        <v>0</v>
      </c>
      <c r="F66" s="112" t="n">
        <f aca="false">formátovátování!F66</f>
        <v>0</v>
      </c>
      <c r="G66" s="112" t="n">
        <f aca="false">formátovátování!G66</f>
        <v>0</v>
      </c>
      <c r="H66" s="113" t="n">
        <f aca="false">formátovátování!H66</f>
        <v>0</v>
      </c>
      <c r="I66" s="113" t="n">
        <f aca="false">formátovátování!I66</f>
        <v>0</v>
      </c>
      <c r="J66" s="75" t="n">
        <f aca="false">formátovátování!J66</f>
        <v>0</v>
      </c>
      <c r="K66" s="113" t="n">
        <f aca="false">formátovátování!K66</f>
        <v>0</v>
      </c>
      <c r="L66" s="113" t="n">
        <f aca="false">formátovátování!L66</f>
        <v>0</v>
      </c>
      <c r="M66" s="113" t="n">
        <f aca="false">formátovátování!M66</f>
        <v>0</v>
      </c>
      <c r="N66" s="113" t="n">
        <f aca="false">formátovátování!N66</f>
        <v>0</v>
      </c>
      <c r="O66" s="73" t="n">
        <f aca="false">formátovátování!O66</f>
        <v>0</v>
      </c>
      <c r="P66" s="2" t="n">
        <f aca="false">((H66*I66*J66)/1000000)*1.2</f>
        <v>0</v>
      </c>
      <c r="Q66" s="2" t="n">
        <f aca="false">(H66+100)*J66</f>
        <v>0</v>
      </c>
      <c r="R66" s="2" t="n">
        <f aca="false">(I66+100)*J66</f>
        <v>0</v>
      </c>
      <c r="S66" s="2" t="n">
        <f aca="false">IF(K66=0,0,0)+IF(K66=0.5,0.5,0)+IF(K66=0.8,0.2,0)+IF(K66=1,0,0)+IF(K66=2,-1,0)</f>
        <v>0</v>
      </c>
      <c r="T66" s="2" t="n">
        <f aca="false">IF(L66=0,0,0)+IF(L66=0.5,0.5,0)+IF(L66=0.8,0.2,0)+IF(L66=1,0,0)+IF(L66=2,-1,0)</f>
        <v>0</v>
      </c>
      <c r="U66" s="2" t="n">
        <f aca="false">IF(M66=0,0,0)+IF(M66=0.5,0.5,0)+IF(M66=0.8,0.2,0)+IF(M66=1,0,0)+IF(M66=2,-1,0)</f>
        <v>0</v>
      </c>
      <c r="V66" s="2" t="n">
        <f aca="false">IF(N66=0,0,0)+IF(N66=0.5,0.5,0)+IF(N66=0.8,0.2,0)+IF(N66=1,0,0)+IF(N66=2,-1,0)</f>
        <v>0</v>
      </c>
      <c r="W66" s="114" t="n">
        <f aca="false">H66+U66+V66</f>
        <v>0</v>
      </c>
      <c r="X66" s="114" t="n">
        <f aca="false">I66+S66+T66</f>
        <v>0</v>
      </c>
      <c r="Y66" s="2" t="str">
        <f aca="false">IF(K66&gt;0,K66," -----")</f>
        <v> -----</v>
      </c>
      <c r="Z66" s="2" t="str">
        <f aca="false">IF(L66&gt;0,L66," -----")</f>
        <v> -----</v>
      </c>
      <c r="AA66" s="2" t="str">
        <f aca="false">IF(M66&gt;0,M66," -----")</f>
        <v> -----</v>
      </c>
      <c r="AB66" s="2" t="str">
        <f aca="false">IF(N66&gt;0,N66," -----")</f>
        <v> -----</v>
      </c>
      <c r="AD66" s="2" t="n">
        <f aca="false">IF(E66=18,P66,0)</f>
        <v>0</v>
      </c>
      <c r="AE66" s="2" t="n">
        <f aca="false">IF(E66=3,P66,0)</f>
        <v>0</v>
      </c>
      <c r="AF66" s="2" t="n">
        <f aca="false">IF(E66=25,P66,0)</f>
        <v>0</v>
      </c>
      <c r="AG66" s="2" t="n">
        <f aca="false">IF(E66=10,P66,0)</f>
        <v>0</v>
      </c>
      <c r="AH66" s="2" t="n">
        <f aca="false">IF(E66=8,P66,0)</f>
        <v>0</v>
      </c>
      <c r="AI66" s="2" t="n">
        <f aca="false">IF(E66=16,P66,0)</f>
        <v>0</v>
      </c>
      <c r="AJ66" s="2" t="n">
        <f aca="false">IF(E66=22,P66,0)</f>
        <v>0</v>
      </c>
    </row>
    <row r="67" customFormat="false" ht="15" hidden="false" customHeight="true" outlineLevel="0" collapsed="false">
      <c r="A67" s="77" t="n">
        <v>51</v>
      </c>
      <c r="B67" s="112" t="n">
        <f aca="false">formátovátování!B67</f>
        <v>0</v>
      </c>
      <c r="C67" s="112" t="n">
        <f aca="false">formátovátování!C67</f>
        <v>0</v>
      </c>
      <c r="D67" s="112" t="n">
        <f aca="false">formátovátování!D67</f>
        <v>0</v>
      </c>
      <c r="E67" s="112" t="n">
        <f aca="false">formátovátování!E67</f>
        <v>0</v>
      </c>
      <c r="F67" s="112" t="n">
        <f aca="false">formátovátování!F67</f>
        <v>0</v>
      </c>
      <c r="G67" s="112" t="n">
        <f aca="false">formátovátování!G67</f>
        <v>0</v>
      </c>
      <c r="H67" s="113" t="n">
        <f aca="false">formátovátování!H67</f>
        <v>0</v>
      </c>
      <c r="I67" s="113" t="n">
        <f aca="false">formátovátování!I67</f>
        <v>0</v>
      </c>
      <c r="J67" s="75" t="n">
        <f aca="false">formátovátování!J67</f>
        <v>0</v>
      </c>
      <c r="K67" s="113" t="n">
        <f aca="false">formátovátování!K67</f>
        <v>0</v>
      </c>
      <c r="L67" s="113" t="n">
        <f aca="false">formátovátování!L67</f>
        <v>0</v>
      </c>
      <c r="M67" s="113" t="n">
        <f aca="false">formátovátování!M67</f>
        <v>0</v>
      </c>
      <c r="N67" s="113" t="n">
        <f aca="false">formátovátování!N67</f>
        <v>0</v>
      </c>
      <c r="O67" s="73" t="n">
        <f aca="false">formátovátování!O67</f>
        <v>0</v>
      </c>
      <c r="P67" s="2" t="n">
        <f aca="false">((H67*I67*J67)/1000000)*1.2</f>
        <v>0</v>
      </c>
      <c r="Q67" s="2" t="n">
        <f aca="false">(H67+100)*J67</f>
        <v>0</v>
      </c>
      <c r="R67" s="2" t="n">
        <f aca="false">(I67+100)*J67</f>
        <v>0</v>
      </c>
      <c r="S67" s="2" t="n">
        <f aca="false">IF(K67=0,0,0)+IF(K67=0.5,0.5,0)+IF(K67=0.8,0.2,0)+IF(K67=1,0,0)+IF(K67=2,-1,0)</f>
        <v>0</v>
      </c>
      <c r="T67" s="2" t="n">
        <f aca="false">IF(L67=0,0,0)+IF(L67=0.5,0.5,0)+IF(L67=0.8,0.2,0)+IF(L67=1,0,0)+IF(L67=2,-1,0)</f>
        <v>0</v>
      </c>
      <c r="U67" s="2" t="n">
        <f aca="false">IF(M67=0,0,0)+IF(M67=0.5,0.5,0)+IF(M67=0.8,0.2,0)+IF(M67=1,0,0)+IF(M67=2,-1,0)</f>
        <v>0</v>
      </c>
      <c r="V67" s="2" t="n">
        <f aca="false">IF(N67=0,0,0)+IF(N67=0.5,0.5,0)+IF(N67=0.8,0.2,0)+IF(N67=1,0,0)+IF(N67=2,-1,0)</f>
        <v>0</v>
      </c>
      <c r="W67" s="114" t="n">
        <f aca="false">H67+U67+V67</f>
        <v>0</v>
      </c>
      <c r="X67" s="114" t="n">
        <f aca="false">I67+S67+T67</f>
        <v>0</v>
      </c>
      <c r="Y67" s="2" t="str">
        <f aca="false">IF(K67&gt;0,K67," -----")</f>
        <v> -----</v>
      </c>
      <c r="Z67" s="2" t="str">
        <f aca="false">IF(L67&gt;0,L67," -----")</f>
        <v> -----</v>
      </c>
      <c r="AA67" s="2" t="str">
        <f aca="false">IF(M67&gt;0,M67," -----")</f>
        <v> -----</v>
      </c>
      <c r="AB67" s="2" t="str">
        <f aca="false">IF(N67&gt;0,N67," -----")</f>
        <v> -----</v>
      </c>
      <c r="AD67" s="2" t="n">
        <f aca="false">IF(E67=18,P67,0)</f>
        <v>0</v>
      </c>
      <c r="AE67" s="2" t="n">
        <f aca="false">IF(E67=3,P67,0)</f>
        <v>0</v>
      </c>
      <c r="AF67" s="2" t="n">
        <f aca="false">IF(E67=25,P67,0)</f>
        <v>0</v>
      </c>
      <c r="AG67" s="2" t="n">
        <f aca="false">IF(E67=10,P67,0)</f>
        <v>0</v>
      </c>
      <c r="AH67" s="2" t="n">
        <f aca="false">IF(E67=8,P67,0)</f>
        <v>0</v>
      </c>
      <c r="AI67" s="2" t="n">
        <f aca="false">IF(E67=16,P67,0)</f>
        <v>0</v>
      </c>
      <c r="AJ67" s="2" t="n">
        <f aca="false">IF(E67=22,P67,0)</f>
        <v>0</v>
      </c>
    </row>
    <row r="68" customFormat="false" ht="15" hidden="false" customHeight="true" outlineLevel="0" collapsed="false">
      <c r="A68" s="80" t="n">
        <v>52</v>
      </c>
      <c r="B68" s="112" t="n">
        <f aca="false">formátovátování!B68</f>
        <v>0</v>
      </c>
      <c r="C68" s="112" t="n">
        <f aca="false">formátovátování!C68</f>
        <v>0</v>
      </c>
      <c r="D68" s="112" t="n">
        <f aca="false">formátovátování!D68</f>
        <v>0</v>
      </c>
      <c r="E68" s="112" t="n">
        <f aca="false">formátovátování!E68</f>
        <v>0</v>
      </c>
      <c r="F68" s="112" t="n">
        <f aca="false">formátovátování!F68</f>
        <v>0</v>
      </c>
      <c r="G68" s="112" t="n">
        <f aca="false">formátovátování!G68</f>
        <v>0</v>
      </c>
      <c r="H68" s="113" t="n">
        <f aca="false">formátovátování!H68</f>
        <v>0</v>
      </c>
      <c r="I68" s="113" t="n">
        <f aca="false">formátovátování!I68</f>
        <v>0</v>
      </c>
      <c r="J68" s="75" t="n">
        <f aca="false">formátovátování!J68</f>
        <v>0</v>
      </c>
      <c r="K68" s="113" t="n">
        <f aca="false">formátovátování!K68</f>
        <v>0</v>
      </c>
      <c r="L68" s="113" t="n">
        <f aca="false">formátovátování!L68</f>
        <v>0</v>
      </c>
      <c r="M68" s="113" t="n">
        <f aca="false">formátovátování!M68</f>
        <v>0</v>
      </c>
      <c r="N68" s="113" t="n">
        <f aca="false">formátovátování!N68</f>
        <v>0</v>
      </c>
      <c r="O68" s="73" t="n">
        <f aca="false">formátovátování!O68</f>
        <v>0</v>
      </c>
      <c r="P68" s="2" t="n">
        <f aca="false">((H68*I68*J68)/1000000)*1.2</f>
        <v>0</v>
      </c>
      <c r="Q68" s="2" t="n">
        <f aca="false">(H68+100)*J68</f>
        <v>0</v>
      </c>
      <c r="R68" s="2" t="n">
        <f aca="false">(I68+100)*J68</f>
        <v>0</v>
      </c>
      <c r="S68" s="2" t="n">
        <f aca="false">IF(K68=0,0,0)+IF(K68=0.5,0.5,0)+IF(K68=0.8,0.2,0)+IF(K68=1,0,0)+IF(K68=2,-1,0)</f>
        <v>0</v>
      </c>
      <c r="T68" s="2" t="n">
        <f aca="false">IF(L68=0,0,0)+IF(L68=0.5,0.5,0)+IF(L68=0.8,0.2,0)+IF(L68=1,0,0)+IF(L68=2,-1,0)</f>
        <v>0</v>
      </c>
      <c r="U68" s="2" t="n">
        <f aca="false">IF(M68=0,0,0)+IF(M68=0.5,0.5,0)+IF(M68=0.8,0.2,0)+IF(M68=1,0,0)+IF(M68=2,-1,0)</f>
        <v>0</v>
      </c>
      <c r="V68" s="2" t="n">
        <f aca="false">IF(N68=0,0,0)+IF(N68=0.5,0.5,0)+IF(N68=0.8,0.2,0)+IF(N68=1,0,0)+IF(N68=2,-1,0)</f>
        <v>0</v>
      </c>
      <c r="W68" s="114" t="n">
        <f aca="false">H68+U68+V68</f>
        <v>0</v>
      </c>
      <c r="X68" s="114" t="n">
        <f aca="false">I68+S68+T68</f>
        <v>0</v>
      </c>
      <c r="Y68" s="2" t="str">
        <f aca="false">IF(K68&gt;0,K68," -----")</f>
        <v> -----</v>
      </c>
      <c r="Z68" s="2" t="str">
        <f aca="false">IF(L68&gt;0,L68," -----")</f>
        <v> -----</v>
      </c>
      <c r="AA68" s="2" t="str">
        <f aca="false">IF(M68&gt;0,M68," -----")</f>
        <v> -----</v>
      </c>
      <c r="AB68" s="2" t="str">
        <f aca="false">IF(N68&gt;0,N68," -----")</f>
        <v> -----</v>
      </c>
      <c r="AD68" s="2" t="n">
        <f aca="false">IF(E68=18,P68,0)</f>
        <v>0</v>
      </c>
      <c r="AE68" s="2" t="n">
        <f aca="false">IF(E68=3,P68,0)</f>
        <v>0</v>
      </c>
      <c r="AF68" s="2" t="n">
        <f aca="false">IF(E68=25,P68,0)</f>
        <v>0</v>
      </c>
      <c r="AG68" s="2" t="n">
        <f aca="false">IF(E68=10,P68,0)</f>
        <v>0</v>
      </c>
      <c r="AH68" s="2" t="n">
        <f aca="false">IF(E68=8,P68,0)</f>
        <v>0</v>
      </c>
      <c r="AI68" s="2" t="n">
        <f aca="false">IF(E68=16,P68,0)</f>
        <v>0</v>
      </c>
      <c r="AJ68" s="2" t="n">
        <f aca="false">IF(E68=22,P68,0)</f>
        <v>0</v>
      </c>
    </row>
    <row r="69" customFormat="false" ht="15" hidden="false" customHeight="true" outlineLevel="0" collapsed="false">
      <c r="A69" s="77" t="n">
        <v>53</v>
      </c>
      <c r="B69" s="112" t="n">
        <f aca="false">formátovátování!B69</f>
        <v>0</v>
      </c>
      <c r="C69" s="112" t="n">
        <f aca="false">formátovátování!C69</f>
        <v>0</v>
      </c>
      <c r="D69" s="112" t="n">
        <f aca="false">formátovátování!D69</f>
        <v>0</v>
      </c>
      <c r="E69" s="112" t="n">
        <f aca="false">formátovátování!E69</f>
        <v>0</v>
      </c>
      <c r="F69" s="112" t="n">
        <f aca="false">formátovátování!F69</f>
        <v>0</v>
      </c>
      <c r="G69" s="112" t="n">
        <f aca="false">formátovátování!G69</f>
        <v>0</v>
      </c>
      <c r="H69" s="113" t="n">
        <f aca="false">formátovátování!H69</f>
        <v>0</v>
      </c>
      <c r="I69" s="113" t="n">
        <f aca="false">formátovátování!I69</f>
        <v>0</v>
      </c>
      <c r="J69" s="75" t="n">
        <f aca="false">formátovátování!J69</f>
        <v>0</v>
      </c>
      <c r="K69" s="113" t="n">
        <f aca="false">formátovátování!K69</f>
        <v>0</v>
      </c>
      <c r="L69" s="113" t="n">
        <f aca="false">formátovátování!L69</f>
        <v>0</v>
      </c>
      <c r="M69" s="113" t="n">
        <f aca="false">formátovátování!M69</f>
        <v>0</v>
      </c>
      <c r="N69" s="113" t="n">
        <f aca="false">formátovátování!N69</f>
        <v>0</v>
      </c>
      <c r="O69" s="73" t="n">
        <f aca="false">formátovátování!O69</f>
        <v>0</v>
      </c>
      <c r="P69" s="2" t="n">
        <f aca="false">((H69*I69*J69)/1000000)*1.2</f>
        <v>0</v>
      </c>
      <c r="Q69" s="2" t="n">
        <f aca="false">(H69+100)*J69</f>
        <v>0</v>
      </c>
      <c r="R69" s="2" t="n">
        <f aca="false">(I69+100)*J69</f>
        <v>0</v>
      </c>
      <c r="S69" s="2" t="n">
        <f aca="false">IF(K69=0,0,0)+IF(K69=0.5,0.5,0)+IF(K69=0.8,0.2,0)+IF(K69=1,0,0)+IF(K69=2,-1,0)</f>
        <v>0</v>
      </c>
      <c r="T69" s="2" t="n">
        <f aca="false">IF(L69=0,0,0)+IF(L69=0.5,0.5,0)+IF(L69=0.8,0.2,0)+IF(L69=1,0,0)+IF(L69=2,-1,0)</f>
        <v>0</v>
      </c>
      <c r="U69" s="2" t="n">
        <f aca="false">IF(M69=0,0,0)+IF(M69=0.5,0.5,0)+IF(M69=0.8,0.2,0)+IF(M69=1,0,0)+IF(M69=2,-1,0)</f>
        <v>0</v>
      </c>
      <c r="V69" s="2" t="n">
        <f aca="false">IF(N69=0,0,0)+IF(N69=0.5,0.5,0)+IF(N69=0.8,0.2,0)+IF(N69=1,0,0)+IF(N69=2,-1,0)</f>
        <v>0</v>
      </c>
      <c r="W69" s="114" t="n">
        <f aca="false">H69+U69+V69</f>
        <v>0</v>
      </c>
      <c r="X69" s="114" t="n">
        <f aca="false">I69+S69+T69</f>
        <v>0</v>
      </c>
      <c r="Y69" s="2" t="str">
        <f aca="false">IF(K69&gt;0,K69," -----")</f>
        <v> -----</v>
      </c>
      <c r="Z69" s="2" t="str">
        <f aca="false">IF(L69&gt;0,L69," -----")</f>
        <v> -----</v>
      </c>
      <c r="AA69" s="2" t="str">
        <f aca="false">IF(M69&gt;0,M69," -----")</f>
        <v> -----</v>
      </c>
      <c r="AB69" s="2" t="str">
        <f aca="false">IF(N69&gt;0,N69," -----")</f>
        <v> -----</v>
      </c>
      <c r="AD69" s="2" t="n">
        <f aca="false">IF(E69=18,P69,0)</f>
        <v>0</v>
      </c>
      <c r="AE69" s="2" t="n">
        <f aca="false">IF(E69=3,P69,0)</f>
        <v>0</v>
      </c>
      <c r="AF69" s="2" t="n">
        <f aca="false">IF(E69=25,P69,0)</f>
        <v>0</v>
      </c>
      <c r="AG69" s="2" t="n">
        <f aca="false">IF(E69=10,P69,0)</f>
        <v>0</v>
      </c>
      <c r="AH69" s="2" t="n">
        <f aca="false">IF(E69=8,P69,0)</f>
        <v>0</v>
      </c>
      <c r="AI69" s="2" t="n">
        <f aca="false">IF(E69=16,P69,0)</f>
        <v>0</v>
      </c>
      <c r="AJ69" s="2" t="n">
        <f aca="false">IF(E69=22,P69,0)</f>
        <v>0</v>
      </c>
    </row>
    <row r="70" customFormat="false" ht="15" hidden="false" customHeight="true" outlineLevel="0" collapsed="false">
      <c r="A70" s="80" t="n">
        <v>54</v>
      </c>
      <c r="B70" s="112" t="n">
        <f aca="false">formátovátování!B70</f>
        <v>0</v>
      </c>
      <c r="C70" s="112" t="n">
        <f aca="false">formátovátování!C70</f>
        <v>0</v>
      </c>
      <c r="D70" s="112" t="n">
        <f aca="false">formátovátování!D70</f>
        <v>0</v>
      </c>
      <c r="E70" s="112" t="n">
        <f aca="false">formátovátování!E70</f>
        <v>0</v>
      </c>
      <c r="F70" s="112" t="n">
        <f aca="false">formátovátování!F70</f>
        <v>0</v>
      </c>
      <c r="G70" s="112" t="n">
        <f aca="false">formátovátování!G70</f>
        <v>0</v>
      </c>
      <c r="H70" s="113" t="n">
        <f aca="false">formátovátování!H70</f>
        <v>0</v>
      </c>
      <c r="I70" s="113" t="n">
        <f aca="false">formátovátování!I70</f>
        <v>0</v>
      </c>
      <c r="J70" s="75" t="n">
        <f aca="false">formátovátování!J70</f>
        <v>0</v>
      </c>
      <c r="K70" s="113" t="n">
        <f aca="false">formátovátování!K70</f>
        <v>0</v>
      </c>
      <c r="L70" s="113" t="n">
        <f aca="false">formátovátování!L70</f>
        <v>0</v>
      </c>
      <c r="M70" s="113" t="n">
        <f aca="false">formátovátování!M70</f>
        <v>0</v>
      </c>
      <c r="N70" s="113" t="n">
        <f aca="false">formátovátování!N70</f>
        <v>0</v>
      </c>
      <c r="O70" s="73" t="n">
        <f aca="false">formátovátování!O70</f>
        <v>0</v>
      </c>
      <c r="P70" s="2" t="n">
        <f aca="false">((H70*I70*J70)/1000000)*1.2</f>
        <v>0</v>
      </c>
      <c r="Q70" s="2" t="n">
        <f aca="false">(H70+100)*J70</f>
        <v>0</v>
      </c>
      <c r="R70" s="2" t="n">
        <f aca="false">(I70+100)*J70</f>
        <v>0</v>
      </c>
      <c r="S70" s="2" t="n">
        <f aca="false">IF(K70=0,0,0)+IF(K70=0.5,0.5,0)+IF(K70=0.8,0.2,0)+IF(K70=1,0,0)+IF(K70=2,-1,0)</f>
        <v>0</v>
      </c>
      <c r="T70" s="2" t="n">
        <f aca="false">IF(L70=0,0,0)+IF(L70=0.5,0.5,0)+IF(L70=0.8,0.2,0)+IF(L70=1,0,0)+IF(L70=2,-1,0)</f>
        <v>0</v>
      </c>
      <c r="U70" s="2" t="n">
        <f aca="false">IF(M70=0,0,0)+IF(M70=0.5,0.5,0)+IF(M70=0.8,0.2,0)+IF(M70=1,0,0)+IF(M70=2,-1,0)</f>
        <v>0</v>
      </c>
      <c r="V70" s="2" t="n">
        <f aca="false">IF(N70=0,0,0)+IF(N70=0.5,0.5,0)+IF(N70=0.8,0.2,0)+IF(N70=1,0,0)+IF(N70=2,-1,0)</f>
        <v>0</v>
      </c>
      <c r="W70" s="114" t="n">
        <f aca="false">H70+U70+V70</f>
        <v>0</v>
      </c>
      <c r="X70" s="114" t="n">
        <f aca="false">I70+S70+T70</f>
        <v>0</v>
      </c>
      <c r="Y70" s="2" t="str">
        <f aca="false">IF(K70&gt;0,K70," -----")</f>
        <v> -----</v>
      </c>
      <c r="Z70" s="2" t="str">
        <f aca="false">IF(L70&gt;0,L70," -----")</f>
        <v> -----</v>
      </c>
      <c r="AA70" s="2" t="str">
        <f aca="false">IF(M70&gt;0,M70," -----")</f>
        <v> -----</v>
      </c>
      <c r="AB70" s="2" t="str">
        <f aca="false">IF(N70&gt;0,N70," -----")</f>
        <v> -----</v>
      </c>
      <c r="AD70" s="2" t="n">
        <f aca="false">IF(E70=18,P70,0)</f>
        <v>0</v>
      </c>
      <c r="AE70" s="2" t="n">
        <f aca="false">IF(E70=3,P70,0)</f>
        <v>0</v>
      </c>
      <c r="AF70" s="2" t="n">
        <f aca="false">IF(E70=25,P70,0)</f>
        <v>0</v>
      </c>
      <c r="AG70" s="2" t="n">
        <f aca="false">IF(E70=10,P70,0)</f>
        <v>0</v>
      </c>
      <c r="AH70" s="2" t="n">
        <f aca="false">IF(E70=8,P70,0)</f>
        <v>0</v>
      </c>
      <c r="AI70" s="2" t="n">
        <f aca="false">IF(E70=16,P70,0)</f>
        <v>0</v>
      </c>
      <c r="AJ70" s="2" t="n">
        <f aca="false">IF(E70=22,P70,0)</f>
        <v>0</v>
      </c>
    </row>
    <row r="71" customFormat="false" ht="15" hidden="false" customHeight="true" outlineLevel="0" collapsed="false">
      <c r="A71" s="77" t="n">
        <v>55</v>
      </c>
      <c r="B71" s="112" t="n">
        <f aca="false">formátovátování!B71</f>
        <v>0</v>
      </c>
      <c r="C71" s="112" t="n">
        <f aca="false">formátovátování!C71</f>
        <v>0</v>
      </c>
      <c r="D71" s="112" t="n">
        <f aca="false">formátovátování!D71</f>
        <v>0</v>
      </c>
      <c r="E71" s="112" t="n">
        <f aca="false">formátovátování!E71</f>
        <v>0</v>
      </c>
      <c r="F71" s="112" t="n">
        <f aca="false">formátovátování!F71</f>
        <v>0</v>
      </c>
      <c r="G71" s="112" t="n">
        <f aca="false">formátovátování!G71</f>
        <v>0</v>
      </c>
      <c r="H71" s="113" t="n">
        <f aca="false">formátovátování!H71</f>
        <v>0</v>
      </c>
      <c r="I71" s="113" t="n">
        <f aca="false">formátovátování!I71</f>
        <v>0</v>
      </c>
      <c r="J71" s="75" t="n">
        <f aca="false">formátovátování!J71</f>
        <v>0</v>
      </c>
      <c r="K71" s="113" t="n">
        <f aca="false">formátovátování!K71</f>
        <v>0</v>
      </c>
      <c r="L71" s="113" t="n">
        <f aca="false">formátovátování!L71</f>
        <v>0</v>
      </c>
      <c r="M71" s="113" t="n">
        <f aca="false">formátovátování!M71</f>
        <v>0</v>
      </c>
      <c r="N71" s="113" t="n">
        <f aca="false">formátovátování!N71</f>
        <v>0</v>
      </c>
      <c r="O71" s="73" t="n">
        <f aca="false">formátovátování!O71</f>
        <v>0</v>
      </c>
      <c r="P71" s="2" t="n">
        <f aca="false">((H71*I71*J71)/1000000)*1.2</f>
        <v>0</v>
      </c>
      <c r="Q71" s="2" t="n">
        <f aca="false">(H71+100)*J71</f>
        <v>0</v>
      </c>
      <c r="R71" s="2" t="n">
        <f aca="false">(I71+100)*J71</f>
        <v>0</v>
      </c>
      <c r="S71" s="2" t="n">
        <f aca="false">IF(K71=0,0,0)+IF(K71=0.5,0.5,0)+IF(K71=0.8,0.2,0)+IF(K71=1,0,0)+IF(K71=2,-1,0)</f>
        <v>0</v>
      </c>
      <c r="T71" s="2" t="n">
        <f aca="false">IF(L71=0,0,0)+IF(L71=0.5,0.5,0)+IF(L71=0.8,0.2,0)+IF(L71=1,0,0)+IF(L71=2,-1,0)</f>
        <v>0</v>
      </c>
      <c r="U71" s="2" t="n">
        <f aca="false">IF(M71=0,0,0)+IF(M71=0.5,0.5,0)+IF(M71=0.8,0.2,0)+IF(M71=1,0,0)+IF(M71=2,-1,0)</f>
        <v>0</v>
      </c>
      <c r="V71" s="2" t="n">
        <f aca="false">IF(N71=0,0,0)+IF(N71=0.5,0.5,0)+IF(N71=0.8,0.2,0)+IF(N71=1,0,0)+IF(N71=2,-1,0)</f>
        <v>0</v>
      </c>
      <c r="W71" s="114" t="n">
        <f aca="false">H71+U71+V71</f>
        <v>0</v>
      </c>
      <c r="X71" s="114" t="n">
        <f aca="false">I71+S71+T71</f>
        <v>0</v>
      </c>
      <c r="Y71" s="2" t="str">
        <f aca="false">IF(K71&gt;0,K71," -----")</f>
        <v> -----</v>
      </c>
      <c r="Z71" s="2" t="str">
        <f aca="false">IF(L71&gt;0,L71," -----")</f>
        <v> -----</v>
      </c>
      <c r="AA71" s="2" t="str">
        <f aca="false">IF(M71&gt;0,M71," -----")</f>
        <v> -----</v>
      </c>
      <c r="AB71" s="2" t="str">
        <f aca="false">IF(N71&gt;0,N71," -----")</f>
        <v> -----</v>
      </c>
      <c r="AD71" s="2" t="n">
        <f aca="false">IF(E71=18,P71,0)</f>
        <v>0</v>
      </c>
      <c r="AE71" s="2" t="n">
        <f aca="false">IF(E71=3,P71,0)</f>
        <v>0</v>
      </c>
      <c r="AF71" s="2" t="n">
        <f aca="false">IF(E71=25,P71,0)</f>
        <v>0</v>
      </c>
      <c r="AG71" s="2" t="n">
        <f aca="false">IF(E71=10,P71,0)</f>
        <v>0</v>
      </c>
      <c r="AH71" s="2" t="n">
        <f aca="false">IF(E71=8,P71,0)</f>
        <v>0</v>
      </c>
      <c r="AI71" s="2" t="n">
        <f aca="false">IF(E71=16,P71,0)</f>
        <v>0</v>
      </c>
      <c r="AJ71" s="2" t="n">
        <f aca="false">IF(E71=22,P71,0)</f>
        <v>0</v>
      </c>
    </row>
    <row r="72" customFormat="false" ht="15" hidden="false" customHeight="true" outlineLevel="0" collapsed="false">
      <c r="A72" s="80" t="n">
        <v>56</v>
      </c>
      <c r="B72" s="112" t="n">
        <f aca="false">formátovátování!B72</f>
        <v>0</v>
      </c>
      <c r="C72" s="112" t="n">
        <f aca="false">formátovátování!C72</f>
        <v>0</v>
      </c>
      <c r="D72" s="112" t="n">
        <f aca="false">formátovátování!D72</f>
        <v>0</v>
      </c>
      <c r="E72" s="112" t="n">
        <f aca="false">formátovátování!E72</f>
        <v>0</v>
      </c>
      <c r="F72" s="112" t="n">
        <f aca="false">formátovátování!F72</f>
        <v>0</v>
      </c>
      <c r="G72" s="112" t="n">
        <f aca="false">formátovátování!G72</f>
        <v>0</v>
      </c>
      <c r="H72" s="113" t="n">
        <f aca="false">formátovátování!H72</f>
        <v>0</v>
      </c>
      <c r="I72" s="113" t="n">
        <f aca="false">formátovátování!I72</f>
        <v>0</v>
      </c>
      <c r="J72" s="75" t="n">
        <f aca="false">formátovátování!J72</f>
        <v>0</v>
      </c>
      <c r="K72" s="113" t="n">
        <f aca="false">formátovátování!K72</f>
        <v>0</v>
      </c>
      <c r="L72" s="113" t="n">
        <f aca="false">formátovátování!L72</f>
        <v>0</v>
      </c>
      <c r="M72" s="113" t="n">
        <f aca="false">formátovátování!M72</f>
        <v>0</v>
      </c>
      <c r="N72" s="113" t="n">
        <f aca="false">formátovátování!N72</f>
        <v>0</v>
      </c>
      <c r="O72" s="73" t="n">
        <f aca="false">formátovátování!O72</f>
        <v>0</v>
      </c>
      <c r="P72" s="2" t="n">
        <f aca="false">((H72*I72*J72)/1000000)*1.2</f>
        <v>0</v>
      </c>
      <c r="Q72" s="2" t="n">
        <f aca="false">(H72+100)*J72</f>
        <v>0</v>
      </c>
      <c r="R72" s="2" t="n">
        <f aca="false">(I72+100)*J72</f>
        <v>0</v>
      </c>
      <c r="S72" s="2" t="n">
        <f aca="false">IF(K72=0,0,0)+IF(K72=0.5,0.5,0)+IF(K72=0.8,0.2,0)+IF(K72=1,0,0)+IF(K72=2,-1,0)</f>
        <v>0</v>
      </c>
      <c r="T72" s="2" t="n">
        <f aca="false">IF(L72=0,0,0)+IF(L72=0.5,0.5,0)+IF(L72=0.8,0.2,0)+IF(L72=1,0,0)+IF(L72=2,-1,0)</f>
        <v>0</v>
      </c>
      <c r="U72" s="2" t="n">
        <f aca="false">IF(M72=0,0,0)+IF(M72=0.5,0.5,0)+IF(M72=0.8,0.2,0)+IF(M72=1,0,0)+IF(M72=2,-1,0)</f>
        <v>0</v>
      </c>
      <c r="V72" s="2" t="n">
        <f aca="false">IF(N72=0,0,0)+IF(N72=0.5,0.5,0)+IF(N72=0.8,0.2,0)+IF(N72=1,0,0)+IF(N72=2,-1,0)</f>
        <v>0</v>
      </c>
      <c r="W72" s="114" t="n">
        <f aca="false">H72+U72+V72</f>
        <v>0</v>
      </c>
      <c r="X72" s="114" t="n">
        <f aca="false">I72+S72+T72</f>
        <v>0</v>
      </c>
      <c r="Y72" s="2" t="str">
        <f aca="false">IF(K72&gt;0,K72," -----")</f>
        <v> -----</v>
      </c>
      <c r="Z72" s="2" t="str">
        <f aca="false">IF(L72&gt;0,L72," -----")</f>
        <v> -----</v>
      </c>
      <c r="AA72" s="2" t="str">
        <f aca="false">IF(M72&gt;0,M72," -----")</f>
        <v> -----</v>
      </c>
      <c r="AB72" s="2" t="str">
        <f aca="false">IF(N72&gt;0,N72," -----")</f>
        <v> -----</v>
      </c>
      <c r="AD72" s="2" t="n">
        <f aca="false">IF(E72=18,P72,0)</f>
        <v>0</v>
      </c>
      <c r="AE72" s="2" t="n">
        <f aca="false">IF(E72=3,P72,0)</f>
        <v>0</v>
      </c>
      <c r="AF72" s="2" t="n">
        <f aca="false">IF(E72=25,P72,0)</f>
        <v>0</v>
      </c>
      <c r="AG72" s="2" t="n">
        <f aca="false">IF(E72=10,P72,0)</f>
        <v>0</v>
      </c>
      <c r="AH72" s="2" t="n">
        <f aca="false">IF(E72=8,P72,0)</f>
        <v>0</v>
      </c>
      <c r="AI72" s="2" t="n">
        <f aca="false">IF(E72=16,P72,0)</f>
        <v>0</v>
      </c>
      <c r="AJ72" s="2" t="n">
        <f aca="false">IF(E72=22,P72,0)</f>
        <v>0</v>
      </c>
    </row>
    <row r="73" customFormat="false" ht="15" hidden="false" customHeight="true" outlineLevel="0" collapsed="false">
      <c r="A73" s="77" t="n">
        <v>57</v>
      </c>
      <c r="B73" s="112" t="n">
        <f aca="false">formátovátování!B73</f>
        <v>0</v>
      </c>
      <c r="C73" s="112" t="n">
        <f aca="false">formátovátování!C73</f>
        <v>0</v>
      </c>
      <c r="D73" s="112" t="n">
        <f aca="false">formátovátování!D73</f>
        <v>0</v>
      </c>
      <c r="E73" s="112" t="n">
        <f aca="false">formátovátování!E73</f>
        <v>0</v>
      </c>
      <c r="F73" s="112" t="n">
        <f aca="false">formátovátování!F73</f>
        <v>0</v>
      </c>
      <c r="G73" s="112" t="n">
        <f aca="false">formátovátování!G73</f>
        <v>0</v>
      </c>
      <c r="H73" s="113" t="n">
        <f aca="false">formátovátování!H73</f>
        <v>0</v>
      </c>
      <c r="I73" s="113" t="n">
        <f aca="false">formátovátování!I73</f>
        <v>0</v>
      </c>
      <c r="J73" s="75" t="n">
        <f aca="false">formátovátování!J73</f>
        <v>0</v>
      </c>
      <c r="K73" s="113" t="n">
        <f aca="false">formátovátování!K73</f>
        <v>0</v>
      </c>
      <c r="L73" s="113" t="n">
        <f aca="false">formátovátování!L73</f>
        <v>0</v>
      </c>
      <c r="M73" s="113" t="n">
        <f aca="false">formátovátování!M73</f>
        <v>0</v>
      </c>
      <c r="N73" s="113" t="n">
        <f aca="false">formátovátování!N73</f>
        <v>0</v>
      </c>
      <c r="O73" s="73" t="n">
        <f aca="false">formátovátování!O73</f>
        <v>0</v>
      </c>
      <c r="P73" s="2" t="n">
        <f aca="false">((H73*I73*J73)/1000000)*1.2</f>
        <v>0</v>
      </c>
      <c r="Q73" s="2" t="n">
        <f aca="false">(H73+100)*J73</f>
        <v>0</v>
      </c>
      <c r="R73" s="2" t="n">
        <f aca="false">(I73+100)*J73</f>
        <v>0</v>
      </c>
      <c r="S73" s="2" t="n">
        <f aca="false">IF(K73=0,0,0)+IF(K73=0.5,0.5,0)+IF(K73=0.8,0.2,0)+IF(K73=1,0,0)+IF(K73=2,-1,0)</f>
        <v>0</v>
      </c>
      <c r="T73" s="2" t="n">
        <f aca="false">IF(L73=0,0,0)+IF(L73=0.5,0.5,0)+IF(L73=0.8,0.2,0)+IF(L73=1,0,0)+IF(L73=2,-1,0)</f>
        <v>0</v>
      </c>
      <c r="U73" s="2" t="n">
        <f aca="false">IF(M73=0,0,0)+IF(M73=0.5,0.5,0)+IF(M73=0.8,0.2,0)+IF(M73=1,0,0)+IF(M73=2,-1,0)</f>
        <v>0</v>
      </c>
      <c r="V73" s="2" t="n">
        <f aca="false">IF(N73=0,0,0)+IF(N73=0.5,0.5,0)+IF(N73=0.8,0.2,0)+IF(N73=1,0,0)+IF(N73=2,-1,0)</f>
        <v>0</v>
      </c>
      <c r="W73" s="114" t="n">
        <f aca="false">H73+U73+V73</f>
        <v>0</v>
      </c>
      <c r="X73" s="114" t="n">
        <f aca="false">I73+S73+T73</f>
        <v>0</v>
      </c>
      <c r="Y73" s="2" t="str">
        <f aca="false">IF(K73&gt;0,K73," -----")</f>
        <v> -----</v>
      </c>
      <c r="Z73" s="2" t="str">
        <f aca="false">IF(L73&gt;0,L73," -----")</f>
        <v> -----</v>
      </c>
      <c r="AA73" s="2" t="str">
        <f aca="false">IF(M73&gt;0,M73," -----")</f>
        <v> -----</v>
      </c>
      <c r="AB73" s="2" t="str">
        <f aca="false">IF(N73&gt;0,N73," -----")</f>
        <v> -----</v>
      </c>
      <c r="AD73" s="2" t="n">
        <f aca="false">IF(E73=18,P73,0)</f>
        <v>0</v>
      </c>
      <c r="AE73" s="2" t="n">
        <f aca="false">IF(E73=3,P73,0)</f>
        <v>0</v>
      </c>
      <c r="AF73" s="2" t="n">
        <f aca="false">IF(E73=25,P73,0)</f>
        <v>0</v>
      </c>
      <c r="AG73" s="2" t="n">
        <f aca="false">IF(E73=10,P73,0)</f>
        <v>0</v>
      </c>
      <c r="AH73" s="2" t="n">
        <f aca="false">IF(E73=8,P73,0)</f>
        <v>0</v>
      </c>
      <c r="AI73" s="2" t="n">
        <f aca="false">IF(E73=16,P73,0)</f>
        <v>0</v>
      </c>
      <c r="AJ73" s="2" t="n">
        <f aca="false">IF(E73=22,P73,0)</f>
        <v>0</v>
      </c>
    </row>
    <row r="74" customFormat="false" ht="15" hidden="false" customHeight="true" outlineLevel="0" collapsed="false">
      <c r="A74" s="80" t="n">
        <v>58</v>
      </c>
      <c r="B74" s="112" t="n">
        <f aca="false">formátovátování!B74</f>
        <v>0</v>
      </c>
      <c r="C74" s="112" t="n">
        <f aca="false">formátovátování!C74</f>
        <v>0</v>
      </c>
      <c r="D74" s="112" t="n">
        <f aca="false">formátovátování!D74</f>
        <v>0</v>
      </c>
      <c r="E74" s="112" t="n">
        <f aca="false">formátovátování!E74</f>
        <v>0</v>
      </c>
      <c r="F74" s="112" t="n">
        <f aca="false">formátovátování!F74</f>
        <v>0</v>
      </c>
      <c r="G74" s="112" t="n">
        <f aca="false">formátovátování!G74</f>
        <v>0</v>
      </c>
      <c r="H74" s="113" t="n">
        <f aca="false">formátovátování!H74</f>
        <v>0</v>
      </c>
      <c r="I74" s="113" t="n">
        <f aca="false">formátovátování!I74</f>
        <v>0</v>
      </c>
      <c r="J74" s="75" t="n">
        <f aca="false">formátovátování!J74</f>
        <v>0</v>
      </c>
      <c r="K74" s="113" t="n">
        <f aca="false">formátovátování!K74</f>
        <v>0</v>
      </c>
      <c r="L74" s="113" t="n">
        <f aca="false">formátovátování!L74</f>
        <v>0</v>
      </c>
      <c r="M74" s="113" t="n">
        <f aca="false">formátovátování!M74</f>
        <v>0</v>
      </c>
      <c r="N74" s="113" t="n">
        <f aca="false">formátovátování!N74</f>
        <v>0</v>
      </c>
      <c r="O74" s="73" t="n">
        <f aca="false">formátovátování!O74</f>
        <v>0</v>
      </c>
      <c r="P74" s="2" t="n">
        <f aca="false">((H74*I74*J74)/1000000)*1.2</f>
        <v>0</v>
      </c>
      <c r="Q74" s="2" t="n">
        <f aca="false">(H74+100)*J74</f>
        <v>0</v>
      </c>
      <c r="R74" s="2" t="n">
        <f aca="false">(I74+100)*J74</f>
        <v>0</v>
      </c>
      <c r="S74" s="2" t="n">
        <f aca="false">IF(K74=0,0,0)+IF(K74=0.5,0.5,0)+IF(K74=0.8,0.2,0)+IF(K74=1,0,0)+IF(K74=2,-1,0)</f>
        <v>0</v>
      </c>
      <c r="T74" s="2" t="n">
        <f aca="false">IF(L74=0,0,0)+IF(L74=0.5,0.5,0)+IF(L74=0.8,0.2,0)+IF(L74=1,0,0)+IF(L74=2,-1,0)</f>
        <v>0</v>
      </c>
      <c r="U74" s="2" t="n">
        <f aca="false">IF(M74=0,0,0)+IF(M74=0.5,0.5,0)+IF(M74=0.8,0.2,0)+IF(M74=1,0,0)+IF(M74=2,-1,0)</f>
        <v>0</v>
      </c>
      <c r="V74" s="2" t="n">
        <f aca="false">IF(N74=0,0,0)+IF(N74=0.5,0.5,0)+IF(N74=0.8,0.2,0)+IF(N74=1,0,0)+IF(N74=2,-1,0)</f>
        <v>0</v>
      </c>
      <c r="W74" s="114" t="n">
        <f aca="false">H74+U74+V74</f>
        <v>0</v>
      </c>
      <c r="X74" s="114" t="n">
        <f aca="false">I74+S74+T74</f>
        <v>0</v>
      </c>
      <c r="Y74" s="2" t="str">
        <f aca="false">IF(K74&gt;0,K74," -----")</f>
        <v> -----</v>
      </c>
      <c r="Z74" s="2" t="str">
        <f aca="false">IF(L74&gt;0,L74," -----")</f>
        <v> -----</v>
      </c>
      <c r="AA74" s="2" t="str">
        <f aca="false">IF(M74&gt;0,M74," -----")</f>
        <v> -----</v>
      </c>
      <c r="AB74" s="2" t="str">
        <f aca="false">IF(N74&gt;0,N74," -----")</f>
        <v> -----</v>
      </c>
      <c r="AD74" s="2" t="n">
        <f aca="false">IF(E74=18,P74,0)</f>
        <v>0</v>
      </c>
      <c r="AE74" s="2" t="n">
        <f aca="false">IF(E74=3,P74,0)</f>
        <v>0</v>
      </c>
      <c r="AF74" s="2" t="n">
        <f aca="false">IF(E74=25,P74,0)</f>
        <v>0</v>
      </c>
      <c r="AG74" s="2" t="n">
        <f aca="false">IF(E74=10,P74,0)</f>
        <v>0</v>
      </c>
      <c r="AH74" s="2" t="n">
        <f aca="false">IF(E74=8,P74,0)</f>
        <v>0</v>
      </c>
      <c r="AI74" s="2" t="n">
        <f aca="false">IF(E74=16,P74,0)</f>
        <v>0</v>
      </c>
      <c r="AJ74" s="2" t="n">
        <f aca="false">IF(E74=22,P74,0)</f>
        <v>0</v>
      </c>
    </row>
    <row r="75" customFormat="false" ht="15" hidden="false" customHeight="true" outlineLevel="0" collapsed="false">
      <c r="A75" s="77" t="n">
        <v>59</v>
      </c>
      <c r="B75" s="112" t="n">
        <f aca="false">formátovátování!B75</f>
        <v>0</v>
      </c>
      <c r="C75" s="112" t="n">
        <f aca="false">formátovátování!C75</f>
        <v>0</v>
      </c>
      <c r="D75" s="112" t="n">
        <f aca="false">formátovátování!D75</f>
        <v>0</v>
      </c>
      <c r="E75" s="112" t="n">
        <f aca="false">formátovátování!E75</f>
        <v>0</v>
      </c>
      <c r="F75" s="112" t="n">
        <f aca="false">formátovátování!F75</f>
        <v>0</v>
      </c>
      <c r="G75" s="112" t="n">
        <f aca="false">formátovátování!G75</f>
        <v>0</v>
      </c>
      <c r="H75" s="113" t="n">
        <f aca="false">formátovátování!H75</f>
        <v>0</v>
      </c>
      <c r="I75" s="113" t="n">
        <f aca="false">formátovátování!I75</f>
        <v>0</v>
      </c>
      <c r="J75" s="75" t="n">
        <f aca="false">formátovátování!J75</f>
        <v>0</v>
      </c>
      <c r="K75" s="113" t="n">
        <f aca="false">formátovátování!K75</f>
        <v>0</v>
      </c>
      <c r="L75" s="113" t="n">
        <f aca="false">formátovátování!L75</f>
        <v>0</v>
      </c>
      <c r="M75" s="113" t="n">
        <f aca="false">formátovátování!M75</f>
        <v>0</v>
      </c>
      <c r="N75" s="113" t="n">
        <f aca="false">formátovátování!N75</f>
        <v>0</v>
      </c>
      <c r="O75" s="73" t="n">
        <f aca="false">formátovátování!O75</f>
        <v>0</v>
      </c>
      <c r="P75" s="2" t="n">
        <f aca="false">((H75*I75*J75)/1000000)*1.2</f>
        <v>0</v>
      </c>
      <c r="Q75" s="2" t="n">
        <f aca="false">(H75+100)*J75</f>
        <v>0</v>
      </c>
      <c r="R75" s="2" t="n">
        <f aca="false">(I75+100)*J75</f>
        <v>0</v>
      </c>
      <c r="S75" s="2" t="n">
        <f aca="false">IF(K75=0,0,0)+IF(K75=0.5,0.5,0)+IF(K75=0.8,0.2,0)+IF(K75=1,0,0)+IF(K75=2,-1,0)</f>
        <v>0</v>
      </c>
      <c r="T75" s="2" t="n">
        <f aca="false">IF(L75=0,0,0)+IF(L75=0.5,0.5,0)+IF(L75=0.8,0.2,0)+IF(L75=1,0,0)+IF(L75=2,-1,0)</f>
        <v>0</v>
      </c>
      <c r="U75" s="2" t="n">
        <f aca="false">IF(M75=0,0,0)+IF(M75=0.5,0.5,0)+IF(M75=0.8,0.2,0)+IF(M75=1,0,0)+IF(M75=2,-1,0)</f>
        <v>0</v>
      </c>
      <c r="V75" s="2" t="n">
        <f aca="false">IF(N75=0,0,0)+IF(N75=0.5,0.5,0)+IF(N75=0.8,0.2,0)+IF(N75=1,0,0)+IF(N75=2,-1,0)</f>
        <v>0</v>
      </c>
      <c r="W75" s="114" t="n">
        <f aca="false">H75+U75+V75</f>
        <v>0</v>
      </c>
      <c r="X75" s="114" t="n">
        <f aca="false">I75+S75+T75</f>
        <v>0</v>
      </c>
      <c r="Y75" s="2" t="str">
        <f aca="false">IF(K75&gt;0,K75," -----")</f>
        <v> -----</v>
      </c>
      <c r="Z75" s="2" t="str">
        <f aca="false">IF(L75&gt;0,L75," -----")</f>
        <v> -----</v>
      </c>
      <c r="AA75" s="2" t="str">
        <f aca="false">IF(M75&gt;0,M75," -----")</f>
        <v> -----</v>
      </c>
      <c r="AB75" s="2" t="str">
        <f aca="false">IF(N75&gt;0,N75," -----")</f>
        <v> -----</v>
      </c>
      <c r="AD75" s="2" t="n">
        <f aca="false">IF(E75=18,P75,0)</f>
        <v>0</v>
      </c>
      <c r="AE75" s="2" t="n">
        <f aca="false">IF(E75=3,P75,0)</f>
        <v>0</v>
      </c>
      <c r="AF75" s="2" t="n">
        <f aca="false">IF(E75=25,P75,0)</f>
        <v>0</v>
      </c>
      <c r="AG75" s="2" t="n">
        <f aca="false">IF(E75=10,P75,0)</f>
        <v>0</v>
      </c>
      <c r="AH75" s="2" t="n">
        <f aca="false">IF(E75=8,P75,0)</f>
        <v>0</v>
      </c>
      <c r="AI75" s="2" t="n">
        <f aca="false">IF(E75=16,P75,0)</f>
        <v>0</v>
      </c>
      <c r="AJ75" s="2" t="n">
        <f aca="false">IF(E75=22,P75,0)</f>
        <v>0</v>
      </c>
    </row>
    <row r="76" customFormat="false" ht="15" hidden="false" customHeight="true" outlineLevel="0" collapsed="false">
      <c r="A76" s="80" t="n">
        <v>60</v>
      </c>
      <c r="B76" s="112" t="n">
        <f aca="false">formátovátování!B76</f>
        <v>0</v>
      </c>
      <c r="C76" s="112" t="n">
        <f aca="false">formátovátování!C76</f>
        <v>0</v>
      </c>
      <c r="D76" s="112" t="n">
        <f aca="false">formátovátování!D76</f>
        <v>0</v>
      </c>
      <c r="E76" s="112" t="n">
        <f aca="false">formátovátování!E76</f>
        <v>0</v>
      </c>
      <c r="F76" s="112" t="n">
        <f aca="false">formátovátování!F76</f>
        <v>0</v>
      </c>
      <c r="G76" s="112" t="n">
        <f aca="false">formátovátování!G76</f>
        <v>0</v>
      </c>
      <c r="H76" s="113" t="n">
        <f aca="false">formátovátování!H76</f>
        <v>0</v>
      </c>
      <c r="I76" s="113" t="n">
        <f aca="false">formátovátování!I76</f>
        <v>0</v>
      </c>
      <c r="J76" s="75" t="n">
        <f aca="false">formátovátování!J76</f>
        <v>0</v>
      </c>
      <c r="K76" s="113" t="n">
        <f aca="false">formátovátování!K76</f>
        <v>0</v>
      </c>
      <c r="L76" s="113" t="n">
        <f aca="false">formátovátování!L76</f>
        <v>0</v>
      </c>
      <c r="M76" s="113" t="n">
        <f aca="false">formátovátování!M76</f>
        <v>0</v>
      </c>
      <c r="N76" s="113" t="n">
        <f aca="false">formátovátování!N76</f>
        <v>0</v>
      </c>
      <c r="O76" s="73" t="n">
        <f aca="false">formátovátování!O76</f>
        <v>0</v>
      </c>
      <c r="P76" s="2" t="n">
        <f aca="false">((H76*I76*J76)/1000000)*1.2</f>
        <v>0</v>
      </c>
      <c r="Q76" s="2" t="n">
        <f aca="false">(H76+100)*J76</f>
        <v>0</v>
      </c>
      <c r="R76" s="2" t="n">
        <f aca="false">(I76+100)*J76</f>
        <v>0</v>
      </c>
      <c r="S76" s="2" t="n">
        <f aca="false">IF(K76=0,0,0)+IF(K76=0.5,0.5,0)+IF(K76=0.8,0.2,0)+IF(K76=1,0,0)+IF(K76=2,-1,0)</f>
        <v>0</v>
      </c>
      <c r="T76" s="2" t="n">
        <f aca="false">IF(L76=0,0,0)+IF(L76=0.5,0.5,0)+IF(L76=0.8,0.2,0)+IF(L76=1,0,0)+IF(L76=2,-1,0)</f>
        <v>0</v>
      </c>
      <c r="U76" s="2" t="n">
        <f aca="false">IF(M76=0,0,0)+IF(M76=0.5,0.5,0)+IF(M76=0.8,0.2,0)+IF(M76=1,0,0)+IF(M76=2,-1,0)</f>
        <v>0</v>
      </c>
      <c r="V76" s="2" t="n">
        <f aca="false">IF(N76=0,0,0)+IF(N76=0.5,0.5,0)+IF(N76=0.8,0.2,0)+IF(N76=1,0,0)+IF(N76=2,-1,0)</f>
        <v>0</v>
      </c>
      <c r="W76" s="114" t="n">
        <f aca="false">H76+U76+V76</f>
        <v>0</v>
      </c>
      <c r="X76" s="114" t="n">
        <f aca="false">I76+S76+T76</f>
        <v>0</v>
      </c>
      <c r="Y76" s="2" t="str">
        <f aca="false">IF(K76&gt;0,K76," -----")</f>
        <v> -----</v>
      </c>
      <c r="Z76" s="2" t="str">
        <f aca="false">IF(L76&gt;0,L76," -----")</f>
        <v> -----</v>
      </c>
      <c r="AA76" s="2" t="str">
        <f aca="false">IF(M76&gt;0,M76," -----")</f>
        <v> -----</v>
      </c>
      <c r="AB76" s="2" t="str">
        <f aca="false">IF(N76&gt;0,N76," -----")</f>
        <v> -----</v>
      </c>
      <c r="AD76" s="2" t="n">
        <f aca="false">IF(E76=18,P76,0)</f>
        <v>0</v>
      </c>
      <c r="AE76" s="2" t="n">
        <f aca="false">IF(E76=3,P76,0)</f>
        <v>0</v>
      </c>
      <c r="AF76" s="2" t="n">
        <f aca="false">IF(E76=25,P76,0)</f>
        <v>0</v>
      </c>
      <c r="AG76" s="2" t="n">
        <f aca="false">IF(E76=10,P76,0)</f>
        <v>0</v>
      </c>
      <c r="AH76" s="2" t="n">
        <f aca="false">IF(E76=8,P76,0)</f>
        <v>0</v>
      </c>
      <c r="AI76" s="2" t="n">
        <f aca="false">IF(E76=16,P76,0)</f>
        <v>0</v>
      </c>
      <c r="AJ76" s="2" t="n">
        <f aca="false">IF(E76=22,P76,0)</f>
        <v>0</v>
      </c>
    </row>
    <row r="77" customFormat="false" ht="15" hidden="false" customHeight="true" outlineLevel="0" collapsed="false">
      <c r="A77" s="77" t="n">
        <v>61</v>
      </c>
      <c r="B77" s="112" t="n">
        <f aca="false">formátovátování!B77</f>
        <v>0</v>
      </c>
      <c r="C77" s="112" t="n">
        <f aca="false">formátovátování!C77</f>
        <v>0</v>
      </c>
      <c r="D77" s="112" t="n">
        <f aca="false">formátovátování!D77</f>
        <v>0</v>
      </c>
      <c r="E77" s="112" t="n">
        <f aca="false">formátovátování!E77</f>
        <v>0</v>
      </c>
      <c r="F77" s="112" t="n">
        <f aca="false">formátovátování!F77</f>
        <v>0</v>
      </c>
      <c r="G77" s="112" t="n">
        <f aca="false">formátovátování!G77</f>
        <v>0</v>
      </c>
      <c r="H77" s="113" t="n">
        <f aca="false">formátovátování!H77</f>
        <v>0</v>
      </c>
      <c r="I77" s="113" t="n">
        <f aca="false">formátovátování!I77</f>
        <v>0</v>
      </c>
      <c r="J77" s="75" t="n">
        <f aca="false">formátovátování!J77</f>
        <v>0</v>
      </c>
      <c r="K77" s="113" t="n">
        <f aca="false">formátovátování!K77</f>
        <v>0</v>
      </c>
      <c r="L77" s="113" t="n">
        <f aca="false">formátovátování!L77</f>
        <v>0</v>
      </c>
      <c r="M77" s="113" t="n">
        <f aca="false">formátovátování!M77</f>
        <v>0</v>
      </c>
      <c r="N77" s="113" t="n">
        <f aca="false">formátovátování!N77</f>
        <v>0</v>
      </c>
      <c r="O77" s="73" t="n">
        <f aca="false">formátovátování!O77</f>
        <v>0</v>
      </c>
      <c r="P77" s="2" t="n">
        <f aca="false">((H77*I77*J77)/1000000)*1.2</f>
        <v>0</v>
      </c>
      <c r="Q77" s="2" t="n">
        <f aca="false">(H77+100)*J77</f>
        <v>0</v>
      </c>
      <c r="R77" s="2" t="n">
        <f aca="false">(I77+100)*J77</f>
        <v>0</v>
      </c>
      <c r="S77" s="2" t="n">
        <f aca="false">IF(K77=0,0,0)+IF(K77=0.5,0.5,0)+IF(K77=0.8,0.2,0)+IF(K77=1,0,0)+IF(K77=2,-1,0)</f>
        <v>0</v>
      </c>
      <c r="T77" s="2" t="n">
        <f aca="false">IF(L77=0,0,0)+IF(L77=0.5,0.5,0)+IF(L77=0.8,0.2,0)+IF(L77=1,0,0)+IF(L77=2,-1,0)</f>
        <v>0</v>
      </c>
      <c r="U77" s="2" t="n">
        <f aca="false">IF(M77=0,0,0)+IF(M77=0.5,0.5,0)+IF(M77=0.8,0.2,0)+IF(M77=1,0,0)+IF(M77=2,-1,0)</f>
        <v>0</v>
      </c>
      <c r="V77" s="2" t="n">
        <f aca="false">IF(N77=0,0,0)+IF(N77=0.5,0.5,0)+IF(N77=0.8,0.2,0)+IF(N77=1,0,0)+IF(N77=2,-1,0)</f>
        <v>0</v>
      </c>
      <c r="W77" s="114" t="n">
        <f aca="false">H77+U77+V77</f>
        <v>0</v>
      </c>
      <c r="X77" s="114" t="n">
        <f aca="false">I77+S77+T77</f>
        <v>0</v>
      </c>
      <c r="Y77" s="2" t="str">
        <f aca="false">IF(K77&gt;0,K77," -----")</f>
        <v> -----</v>
      </c>
      <c r="Z77" s="2" t="str">
        <f aca="false">IF(L77&gt;0,L77," -----")</f>
        <v> -----</v>
      </c>
      <c r="AA77" s="2" t="str">
        <f aca="false">IF(M77&gt;0,M77," -----")</f>
        <v> -----</v>
      </c>
      <c r="AB77" s="2" t="str">
        <f aca="false">IF(N77&gt;0,N77," -----")</f>
        <v> -----</v>
      </c>
      <c r="AD77" s="2" t="n">
        <f aca="false">IF(E77=18,P77,0)</f>
        <v>0</v>
      </c>
      <c r="AE77" s="2" t="n">
        <f aca="false">IF(E77=3,P77,0)</f>
        <v>0</v>
      </c>
      <c r="AF77" s="2" t="n">
        <f aca="false">IF(E77=25,P77,0)</f>
        <v>0</v>
      </c>
      <c r="AG77" s="2" t="n">
        <f aca="false">IF(E77=10,P77,0)</f>
        <v>0</v>
      </c>
      <c r="AH77" s="2" t="n">
        <f aca="false">IF(E77=8,P77,0)</f>
        <v>0</v>
      </c>
      <c r="AI77" s="2" t="n">
        <f aca="false">IF(E77=16,P77,0)</f>
        <v>0</v>
      </c>
      <c r="AJ77" s="2" t="n">
        <f aca="false">IF(E77=22,P77,0)</f>
        <v>0</v>
      </c>
    </row>
    <row r="78" customFormat="false" ht="15" hidden="false" customHeight="true" outlineLevel="0" collapsed="false">
      <c r="A78" s="80" t="n">
        <v>62</v>
      </c>
      <c r="B78" s="112" t="n">
        <f aca="false">formátovátování!B78</f>
        <v>0</v>
      </c>
      <c r="C78" s="112" t="n">
        <f aca="false">formátovátování!C78</f>
        <v>0</v>
      </c>
      <c r="D78" s="112" t="n">
        <f aca="false">formátovátování!D78</f>
        <v>0</v>
      </c>
      <c r="E78" s="112" t="n">
        <f aca="false">formátovátování!E78</f>
        <v>0</v>
      </c>
      <c r="F78" s="112" t="n">
        <f aca="false">formátovátování!F78</f>
        <v>0</v>
      </c>
      <c r="G78" s="112" t="n">
        <f aca="false">formátovátování!G78</f>
        <v>0</v>
      </c>
      <c r="H78" s="113" t="n">
        <f aca="false">formátovátování!H78</f>
        <v>0</v>
      </c>
      <c r="I78" s="113" t="n">
        <f aca="false">formátovátování!I78</f>
        <v>0</v>
      </c>
      <c r="J78" s="75" t="n">
        <f aca="false">formátovátování!J78</f>
        <v>0</v>
      </c>
      <c r="K78" s="113" t="n">
        <f aca="false">formátovátování!K78</f>
        <v>0</v>
      </c>
      <c r="L78" s="113" t="n">
        <f aca="false">formátovátování!L78</f>
        <v>0</v>
      </c>
      <c r="M78" s="113" t="n">
        <f aca="false">formátovátování!M78</f>
        <v>0</v>
      </c>
      <c r="N78" s="113" t="n">
        <f aca="false">formátovátování!N78</f>
        <v>0</v>
      </c>
      <c r="O78" s="73" t="n">
        <f aca="false">formátovátování!O78</f>
        <v>0</v>
      </c>
      <c r="P78" s="2" t="n">
        <f aca="false">((H78*I78*J78)/1000000)*1.2</f>
        <v>0</v>
      </c>
      <c r="Q78" s="2" t="n">
        <f aca="false">(H78+100)*J78</f>
        <v>0</v>
      </c>
      <c r="R78" s="2" t="n">
        <f aca="false">(I78+100)*J78</f>
        <v>0</v>
      </c>
      <c r="S78" s="2" t="n">
        <f aca="false">IF(K78=0,0,0)+IF(K78=0.5,0.5,0)+IF(K78=0.8,0.2,0)+IF(K78=1,0,0)+IF(K78=2,-1,0)</f>
        <v>0</v>
      </c>
      <c r="T78" s="2" t="n">
        <f aca="false">IF(L78=0,0,0)+IF(L78=0.5,0.5,0)+IF(L78=0.8,0.2,0)+IF(L78=1,0,0)+IF(L78=2,-1,0)</f>
        <v>0</v>
      </c>
      <c r="U78" s="2" t="n">
        <f aca="false">IF(M78=0,0,0)+IF(M78=0.5,0.5,0)+IF(M78=0.8,0.2,0)+IF(M78=1,0,0)+IF(M78=2,-1,0)</f>
        <v>0</v>
      </c>
      <c r="V78" s="2" t="n">
        <f aca="false">IF(N78=0,0,0)+IF(N78=0.5,0.5,0)+IF(N78=0.8,0.2,0)+IF(N78=1,0,0)+IF(N78=2,-1,0)</f>
        <v>0</v>
      </c>
      <c r="W78" s="114" t="n">
        <f aca="false">H78+U78+V78</f>
        <v>0</v>
      </c>
      <c r="X78" s="114" t="n">
        <f aca="false">I78+S78+T78</f>
        <v>0</v>
      </c>
      <c r="Y78" s="2" t="str">
        <f aca="false">IF(K78&gt;0,K78," -----")</f>
        <v> -----</v>
      </c>
      <c r="Z78" s="2" t="str">
        <f aca="false">IF(L78&gt;0,L78," -----")</f>
        <v> -----</v>
      </c>
      <c r="AA78" s="2" t="str">
        <f aca="false">IF(M78&gt;0,M78," -----")</f>
        <v> -----</v>
      </c>
      <c r="AB78" s="2" t="str">
        <f aca="false">IF(N78&gt;0,N78," -----")</f>
        <v> -----</v>
      </c>
      <c r="AD78" s="2" t="n">
        <f aca="false">IF(E78=18,P78,0)</f>
        <v>0</v>
      </c>
      <c r="AE78" s="2" t="n">
        <f aca="false">IF(E78=3,P78,0)</f>
        <v>0</v>
      </c>
      <c r="AF78" s="2" t="n">
        <f aca="false">IF(E78=25,P78,0)</f>
        <v>0</v>
      </c>
      <c r="AG78" s="2" t="n">
        <f aca="false">IF(E78=10,P78,0)</f>
        <v>0</v>
      </c>
      <c r="AH78" s="2" t="n">
        <f aca="false">IF(E78=8,P78,0)</f>
        <v>0</v>
      </c>
      <c r="AI78" s="2" t="n">
        <f aca="false">IF(E78=16,P78,0)</f>
        <v>0</v>
      </c>
      <c r="AJ78" s="2" t="n">
        <f aca="false">IF(E78=22,P78,0)</f>
        <v>0</v>
      </c>
    </row>
    <row r="79" customFormat="false" ht="15" hidden="false" customHeight="true" outlineLevel="0" collapsed="false">
      <c r="A79" s="77" t="n">
        <v>63</v>
      </c>
      <c r="B79" s="112" t="n">
        <f aca="false">formátovátování!B79</f>
        <v>0</v>
      </c>
      <c r="C79" s="112" t="n">
        <f aca="false">formátovátování!C79</f>
        <v>0</v>
      </c>
      <c r="D79" s="112" t="n">
        <f aca="false">formátovátování!D79</f>
        <v>0</v>
      </c>
      <c r="E79" s="112" t="n">
        <f aca="false">formátovátování!E79</f>
        <v>0</v>
      </c>
      <c r="F79" s="112" t="n">
        <f aca="false">formátovátování!F79</f>
        <v>0</v>
      </c>
      <c r="G79" s="112" t="n">
        <f aca="false">formátovátování!G79</f>
        <v>0</v>
      </c>
      <c r="H79" s="113" t="n">
        <f aca="false">formátovátování!H79</f>
        <v>0</v>
      </c>
      <c r="I79" s="113" t="n">
        <f aca="false">formátovátování!I79</f>
        <v>0</v>
      </c>
      <c r="J79" s="75" t="n">
        <f aca="false">formátovátování!J79</f>
        <v>0</v>
      </c>
      <c r="K79" s="113" t="n">
        <f aca="false">formátovátování!K79</f>
        <v>0</v>
      </c>
      <c r="L79" s="113" t="n">
        <f aca="false">formátovátování!L79</f>
        <v>0</v>
      </c>
      <c r="M79" s="113" t="n">
        <f aca="false">formátovátování!M79</f>
        <v>0</v>
      </c>
      <c r="N79" s="113" t="n">
        <f aca="false">formátovátování!N79</f>
        <v>0</v>
      </c>
      <c r="O79" s="73" t="n">
        <f aca="false">formátovátování!O79</f>
        <v>0</v>
      </c>
      <c r="P79" s="2" t="n">
        <f aca="false">((H79*I79*J79)/1000000)*1.2</f>
        <v>0</v>
      </c>
      <c r="Q79" s="2" t="n">
        <f aca="false">(H79+100)*J79</f>
        <v>0</v>
      </c>
      <c r="R79" s="2" t="n">
        <f aca="false">(I79+100)*J79</f>
        <v>0</v>
      </c>
      <c r="S79" s="2" t="n">
        <f aca="false">IF(K79=0,0,0)+IF(K79=0.5,0.5,0)+IF(K79=0.8,0.2,0)+IF(K79=1,0,0)+IF(K79=2,-1,0)</f>
        <v>0</v>
      </c>
      <c r="T79" s="2" t="n">
        <f aca="false">IF(L79=0,0,0)+IF(L79=0.5,0.5,0)+IF(L79=0.8,0.2,0)+IF(L79=1,0,0)+IF(L79=2,-1,0)</f>
        <v>0</v>
      </c>
      <c r="U79" s="2" t="n">
        <f aca="false">IF(M79=0,0,0)+IF(M79=0.5,0.5,0)+IF(M79=0.8,0.2,0)+IF(M79=1,0,0)+IF(M79=2,-1,0)</f>
        <v>0</v>
      </c>
      <c r="V79" s="2" t="n">
        <f aca="false">IF(N79=0,0,0)+IF(N79=0.5,0.5,0)+IF(N79=0.8,0.2,0)+IF(N79=1,0,0)+IF(N79=2,-1,0)</f>
        <v>0</v>
      </c>
      <c r="W79" s="114" t="n">
        <f aca="false">H79+U79+V79</f>
        <v>0</v>
      </c>
      <c r="X79" s="114" t="n">
        <f aca="false">I79+S79+T79</f>
        <v>0</v>
      </c>
      <c r="Y79" s="2" t="str">
        <f aca="false">IF(K79&gt;0,K79," -----")</f>
        <v> -----</v>
      </c>
      <c r="Z79" s="2" t="str">
        <f aca="false">IF(L79&gt;0,L79," -----")</f>
        <v> -----</v>
      </c>
      <c r="AA79" s="2" t="str">
        <f aca="false">IF(M79&gt;0,M79," -----")</f>
        <v> -----</v>
      </c>
      <c r="AB79" s="2" t="str">
        <f aca="false">IF(N79&gt;0,N79," -----")</f>
        <v> -----</v>
      </c>
      <c r="AD79" s="2" t="n">
        <f aca="false">IF(E79=18,P79,0)</f>
        <v>0</v>
      </c>
      <c r="AE79" s="2" t="n">
        <f aca="false">IF(E79=3,P79,0)</f>
        <v>0</v>
      </c>
      <c r="AF79" s="2" t="n">
        <f aca="false">IF(E79=25,P79,0)</f>
        <v>0</v>
      </c>
      <c r="AG79" s="2" t="n">
        <f aca="false">IF(E79=10,P79,0)</f>
        <v>0</v>
      </c>
      <c r="AH79" s="2" t="n">
        <f aca="false">IF(E79=8,P79,0)</f>
        <v>0</v>
      </c>
      <c r="AI79" s="2" t="n">
        <f aca="false">IF(E79=16,P79,0)</f>
        <v>0</v>
      </c>
      <c r="AJ79" s="2" t="n">
        <f aca="false">IF(E79=22,P79,0)</f>
        <v>0</v>
      </c>
    </row>
    <row r="80" customFormat="false" ht="15" hidden="false" customHeight="true" outlineLevel="0" collapsed="false">
      <c r="A80" s="80" t="n">
        <v>64</v>
      </c>
      <c r="B80" s="112" t="n">
        <f aca="false">formátovátování!B80</f>
        <v>0</v>
      </c>
      <c r="C80" s="112" t="n">
        <f aca="false">formátovátování!C80</f>
        <v>0</v>
      </c>
      <c r="D80" s="112" t="n">
        <f aca="false">formátovátování!D80</f>
        <v>0</v>
      </c>
      <c r="E80" s="112" t="n">
        <f aca="false">formátovátování!E80</f>
        <v>0</v>
      </c>
      <c r="F80" s="112" t="n">
        <f aca="false">formátovátování!F80</f>
        <v>0</v>
      </c>
      <c r="G80" s="112" t="n">
        <f aca="false">formátovátování!G80</f>
        <v>0</v>
      </c>
      <c r="H80" s="113" t="n">
        <f aca="false">formátovátování!H80</f>
        <v>0</v>
      </c>
      <c r="I80" s="113" t="n">
        <f aca="false">formátovátování!I80</f>
        <v>0</v>
      </c>
      <c r="J80" s="75" t="n">
        <f aca="false">formátovátování!J80</f>
        <v>0</v>
      </c>
      <c r="K80" s="113" t="n">
        <f aca="false">formátovátování!K80</f>
        <v>0</v>
      </c>
      <c r="L80" s="113" t="n">
        <f aca="false">formátovátování!L80</f>
        <v>0</v>
      </c>
      <c r="M80" s="113" t="n">
        <f aca="false">formátovátování!M80</f>
        <v>0</v>
      </c>
      <c r="N80" s="113" t="n">
        <f aca="false">formátovátování!N80</f>
        <v>0</v>
      </c>
      <c r="O80" s="73" t="n">
        <f aca="false">formátovátování!O80</f>
        <v>0</v>
      </c>
      <c r="P80" s="2" t="n">
        <f aca="false">((H80*I80*J80)/1000000)*1.2</f>
        <v>0</v>
      </c>
      <c r="Q80" s="2" t="n">
        <f aca="false">(H80+100)*J80</f>
        <v>0</v>
      </c>
      <c r="R80" s="2" t="n">
        <f aca="false">(I80+100)*J80</f>
        <v>0</v>
      </c>
      <c r="S80" s="2" t="n">
        <f aca="false">IF(K80=0,0,0)+IF(K80=0.5,0.5,0)+IF(K80=0.8,0.2,0)+IF(K80=1,0,0)+IF(K80=2,-1,0)</f>
        <v>0</v>
      </c>
      <c r="T80" s="2" t="n">
        <f aca="false">IF(L80=0,0,0)+IF(L80=0.5,0.5,0)+IF(L80=0.8,0.2,0)+IF(L80=1,0,0)+IF(L80=2,-1,0)</f>
        <v>0</v>
      </c>
      <c r="U80" s="2" t="n">
        <f aca="false">IF(M80=0,0,0)+IF(M80=0.5,0.5,0)+IF(M80=0.8,0.2,0)+IF(M80=1,0,0)+IF(M80=2,-1,0)</f>
        <v>0</v>
      </c>
      <c r="V80" s="2" t="n">
        <f aca="false">IF(N80=0,0,0)+IF(N80=0.5,0.5,0)+IF(N80=0.8,0.2,0)+IF(N80=1,0,0)+IF(N80=2,-1,0)</f>
        <v>0</v>
      </c>
      <c r="W80" s="114" t="n">
        <f aca="false">H80+U80+V80</f>
        <v>0</v>
      </c>
      <c r="X80" s="114" t="n">
        <f aca="false">I80+S80+T80</f>
        <v>0</v>
      </c>
      <c r="Y80" s="2" t="str">
        <f aca="false">IF(K80&gt;0,K80," -----")</f>
        <v> -----</v>
      </c>
      <c r="Z80" s="2" t="str">
        <f aca="false">IF(L80&gt;0,L80," -----")</f>
        <v> -----</v>
      </c>
      <c r="AA80" s="2" t="str">
        <f aca="false">IF(M80&gt;0,M80," -----")</f>
        <v> -----</v>
      </c>
      <c r="AB80" s="2" t="str">
        <f aca="false">IF(N80&gt;0,N80," -----")</f>
        <v> -----</v>
      </c>
      <c r="AD80" s="2" t="n">
        <f aca="false">IF(E80=18,P80,0)</f>
        <v>0</v>
      </c>
      <c r="AE80" s="2" t="n">
        <f aca="false">IF(E80=3,P80,0)</f>
        <v>0</v>
      </c>
      <c r="AF80" s="2" t="n">
        <f aca="false">IF(E80=25,P80,0)</f>
        <v>0</v>
      </c>
      <c r="AG80" s="2" t="n">
        <f aca="false">IF(E80=10,P80,0)</f>
        <v>0</v>
      </c>
      <c r="AH80" s="2" t="n">
        <f aca="false">IF(E80=8,P80,0)</f>
        <v>0</v>
      </c>
      <c r="AI80" s="2" t="n">
        <f aca="false">IF(E80=16,P80,0)</f>
        <v>0</v>
      </c>
      <c r="AJ80" s="2" t="n">
        <f aca="false">IF(E80=22,P80,0)</f>
        <v>0</v>
      </c>
    </row>
    <row r="81" customFormat="false" ht="15" hidden="false" customHeight="true" outlineLevel="0" collapsed="false">
      <c r="A81" s="77" t="n">
        <v>65</v>
      </c>
      <c r="B81" s="112" t="n">
        <f aca="false">formátovátování!B81</f>
        <v>0</v>
      </c>
      <c r="C81" s="112" t="n">
        <f aca="false">formátovátování!C81</f>
        <v>0</v>
      </c>
      <c r="D81" s="112" t="n">
        <f aca="false">formátovátování!D81</f>
        <v>0</v>
      </c>
      <c r="E81" s="112" t="n">
        <f aca="false">formátovátování!E81</f>
        <v>0</v>
      </c>
      <c r="F81" s="112" t="n">
        <f aca="false">formátovátování!F81</f>
        <v>0</v>
      </c>
      <c r="G81" s="112" t="n">
        <f aca="false">formátovátování!G81</f>
        <v>0</v>
      </c>
      <c r="H81" s="113" t="n">
        <f aca="false">formátovátování!H81</f>
        <v>0</v>
      </c>
      <c r="I81" s="113" t="n">
        <f aca="false">formátovátování!I81</f>
        <v>0</v>
      </c>
      <c r="J81" s="75" t="n">
        <f aca="false">formátovátování!J81</f>
        <v>0</v>
      </c>
      <c r="K81" s="113" t="n">
        <f aca="false">formátovátování!K81</f>
        <v>0</v>
      </c>
      <c r="L81" s="113" t="n">
        <f aca="false">formátovátování!L81</f>
        <v>0</v>
      </c>
      <c r="M81" s="113" t="n">
        <f aca="false">formátovátování!M81</f>
        <v>0</v>
      </c>
      <c r="N81" s="113" t="n">
        <f aca="false">formátovátování!N81</f>
        <v>0</v>
      </c>
      <c r="O81" s="73" t="n">
        <f aca="false">formátovátování!O81</f>
        <v>0</v>
      </c>
      <c r="P81" s="2" t="n">
        <f aca="false">((H81*I81*J81)/1000000)*1.2</f>
        <v>0</v>
      </c>
      <c r="Q81" s="2" t="n">
        <f aca="false">(H81+100)*J81</f>
        <v>0</v>
      </c>
      <c r="R81" s="2" t="n">
        <f aca="false">(I81+100)*J81</f>
        <v>0</v>
      </c>
      <c r="S81" s="2" t="n">
        <f aca="false">IF(K81=0,0,0)+IF(K81=0.5,0.5,0)+IF(K81=0.8,0.2,0)+IF(K81=1,0,0)+IF(K81=2,-1,0)</f>
        <v>0</v>
      </c>
      <c r="T81" s="2" t="n">
        <f aca="false">IF(L81=0,0,0)+IF(L81=0.5,0.5,0)+IF(L81=0.8,0.2,0)+IF(L81=1,0,0)+IF(L81=2,-1,0)</f>
        <v>0</v>
      </c>
      <c r="U81" s="2" t="n">
        <f aca="false">IF(M81=0,0,0)+IF(M81=0.5,0.5,0)+IF(M81=0.8,0.2,0)+IF(M81=1,0,0)+IF(M81=2,-1,0)</f>
        <v>0</v>
      </c>
      <c r="V81" s="2" t="n">
        <f aca="false">IF(N81=0,0,0)+IF(N81=0.5,0.5,0)+IF(N81=0.8,0.2,0)+IF(N81=1,0,0)+IF(N81=2,-1,0)</f>
        <v>0</v>
      </c>
      <c r="W81" s="114" t="n">
        <f aca="false">H81+U81+V81</f>
        <v>0</v>
      </c>
      <c r="X81" s="114" t="n">
        <f aca="false">I81+S81+T81</f>
        <v>0</v>
      </c>
      <c r="Y81" s="2" t="str">
        <f aca="false">IF(K81&gt;0,K81," -----")</f>
        <v> -----</v>
      </c>
      <c r="Z81" s="2" t="str">
        <f aca="false">IF(L81&gt;0,L81," -----")</f>
        <v> -----</v>
      </c>
      <c r="AA81" s="2" t="str">
        <f aca="false">IF(M81&gt;0,M81," -----")</f>
        <v> -----</v>
      </c>
      <c r="AB81" s="2" t="str">
        <f aca="false">IF(N81&gt;0,N81," -----")</f>
        <v> -----</v>
      </c>
      <c r="AD81" s="2" t="n">
        <f aca="false">IF(E81=18,P81,0)</f>
        <v>0</v>
      </c>
      <c r="AE81" s="2" t="n">
        <f aca="false">IF(E81=3,P81,0)</f>
        <v>0</v>
      </c>
      <c r="AF81" s="2" t="n">
        <f aca="false">IF(E81=25,P81,0)</f>
        <v>0</v>
      </c>
      <c r="AG81" s="2" t="n">
        <f aca="false">IF(E81=10,P81,0)</f>
        <v>0</v>
      </c>
      <c r="AH81" s="2" t="n">
        <f aca="false">IF(E81=8,P81,0)</f>
        <v>0</v>
      </c>
      <c r="AI81" s="2" t="n">
        <f aca="false">IF(E81=16,P81,0)</f>
        <v>0</v>
      </c>
      <c r="AJ81" s="2" t="n">
        <f aca="false">IF(E81=22,P81,0)</f>
        <v>0</v>
      </c>
    </row>
    <row r="82" customFormat="false" ht="15" hidden="false" customHeight="true" outlineLevel="0" collapsed="false">
      <c r="A82" s="80" t="n">
        <v>66</v>
      </c>
      <c r="B82" s="112" t="n">
        <f aca="false">formátovátování!B82</f>
        <v>0</v>
      </c>
      <c r="C82" s="112" t="n">
        <f aca="false">formátovátování!C82</f>
        <v>0</v>
      </c>
      <c r="D82" s="112" t="n">
        <f aca="false">formátovátování!D82</f>
        <v>0</v>
      </c>
      <c r="E82" s="112" t="n">
        <f aca="false">formátovátování!E82</f>
        <v>0</v>
      </c>
      <c r="F82" s="112" t="n">
        <f aca="false">formátovátování!F82</f>
        <v>0</v>
      </c>
      <c r="G82" s="112" t="n">
        <f aca="false">formátovátování!G82</f>
        <v>0</v>
      </c>
      <c r="H82" s="113" t="n">
        <f aca="false">formátovátování!H82</f>
        <v>0</v>
      </c>
      <c r="I82" s="113" t="n">
        <f aca="false">formátovátování!I82</f>
        <v>0</v>
      </c>
      <c r="J82" s="75" t="n">
        <f aca="false">formátovátování!J82</f>
        <v>0</v>
      </c>
      <c r="K82" s="113" t="n">
        <f aca="false">formátovátování!K82</f>
        <v>0</v>
      </c>
      <c r="L82" s="113" t="n">
        <f aca="false">formátovátování!L82</f>
        <v>0</v>
      </c>
      <c r="M82" s="113" t="n">
        <f aca="false">formátovátování!M82</f>
        <v>0</v>
      </c>
      <c r="N82" s="113" t="n">
        <f aca="false">formátovátování!N82</f>
        <v>0</v>
      </c>
      <c r="O82" s="73" t="n">
        <f aca="false">formátovátování!O82</f>
        <v>0</v>
      </c>
      <c r="P82" s="2" t="n">
        <f aca="false">((H82*I82*J82)/1000000)*1.2</f>
        <v>0</v>
      </c>
      <c r="Q82" s="2" t="n">
        <f aca="false">(H82+100)*J82</f>
        <v>0</v>
      </c>
      <c r="R82" s="2" t="n">
        <f aca="false">(I82+100)*J82</f>
        <v>0</v>
      </c>
      <c r="S82" s="2" t="n">
        <f aca="false">IF(K82=0,0,0)+IF(K82=0.5,0.5,0)+IF(K82=0.8,0.2,0)+IF(K82=1,0,0)+IF(K82=2,-1,0)</f>
        <v>0</v>
      </c>
      <c r="T82" s="2" t="n">
        <f aca="false">IF(L82=0,0,0)+IF(L82=0.5,0.5,0)+IF(L82=0.8,0.2,0)+IF(L82=1,0,0)+IF(L82=2,-1,0)</f>
        <v>0</v>
      </c>
      <c r="U82" s="2" t="n">
        <f aca="false">IF(M82=0,0,0)+IF(M82=0.5,0.5,0)+IF(M82=0.8,0.2,0)+IF(M82=1,0,0)+IF(M82=2,-1,0)</f>
        <v>0</v>
      </c>
      <c r="V82" s="2" t="n">
        <f aca="false">IF(N82=0,0,0)+IF(N82=0.5,0.5,0)+IF(N82=0.8,0.2,0)+IF(N82=1,0,0)+IF(N82=2,-1,0)</f>
        <v>0</v>
      </c>
      <c r="W82" s="114" t="n">
        <f aca="false">H82+U82+V82</f>
        <v>0</v>
      </c>
      <c r="X82" s="114" t="n">
        <f aca="false">I82+S82+T82</f>
        <v>0</v>
      </c>
      <c r="Y82" s="2" t="str">
        <f aca="false">IF(K82&gt;0,K82," -----")</f>
        <v> -----</v>
      </c>
      <c r="Z82" s="2" t="str">
        <f aca="false">IF(L82&gt;0,L82," -----")</f>
        <v> -----</v>
      </c>
      <c r="AA82" s="2" t="str">
        <f aca="false">IF(M82&gt;0,M82," -----")</f>
        <v> -----</v>
      </c>
      <c r="AB82" s="2" t="str">
        <f aca="false">IF(N82&gt;0,N82," -----")</f>
        <v> -----</v>
      </c>
      <c r="AD82" s="2" t="n">
        <f aca="false">IF(E82=18,P82,0)</f>
        <v>0</v>
      </c>
      <c r="AE82" s="2" t="n">
        <f aca="false">IF(E82=3,P82,0)</f>
        <v>0</v>
      </c>
      <c r="AF82" s="2" t="n">
        <f aca="false">IF(E82=25,P82,0)</f>
        <v>0</v>
      </c>
      <c r="AG82" s="2" t="n">
        <f aca="false">IF(E82=10,P82,0)</f>
        <v>0</v>
      </c>
      <c r="AH82" s="2" t="n">
        <f aca="false">IF(E82=8,P82,0)</f>
        <v>0</v>
      </c>
      <c r="AI82" s="2" t="n">
        <f aca="false">IF(E82=16,P82,0)</f>
        <v>0</v>
      </c>
      <c r="AJ82" s="2" t="n">
        <f aca="false">IF(E82=22,P82,0)</f>
        <v>0</v>
      </c>
    </row>
    <row r="83" customFormat="false" ht="15" hidden="false" customHeight="true" outlineLevel="0" collapsed="false">
      <c r="A83" s="77" t="n">
        <v>67</v>
      </c>
      <c r="B83" s="112" t="n">
        <f aca="false">formátovátování!B83</f>
        <v>0</v>
      </c>
      <c r="C83" s="112" t="n">
        <f aca="false">formátovátování!C83</f>
        <v>0</v>
      </c>
      <c r="D83" s="112" t="n">
        <f aca="false">formátovátování!D83</f>
        <v>0</v>
      </c>
      <c r="E83" s="112" t="n">
        <f aca="false">formátovátování!E83</f>
        <v>0</v>
      </c>
      <c r="F83" s="112" t="n">
        <f aca="false">formátovátování!F83</f>
        <v>0</v>
      </c>
      <c r="G83" s="112" t="n">
        <f aca="false">formátovátování!G83</f>
        <v>0</v>
      </c>
      <c r="H83" s="113" t="n">
        <f aca="false">formátovátování!H83</f>
        <v>0</v>
      </c>
      <c r="I83" s="113" t="n">
        <f aca="false">formátovátování!I83</f>
        <v>0</v>
      </c>
      <c r="J83" s="75" t="n">
        <f aca="false">formátovátování!J83</f>
        <v>0</v>
      </c>
      <c r="K83" s="113" t="n">
        <f aca="false">formátovátování!K83</f>
        <v>0</v>
      </c>
      <c r="L83" s="113" t="n">
        <f aca="false">formátovátování!L83</f>
        <v>0</v>
      </c>
      <c r="M83" s="113" t="n">
        <f aca="false">formátovátování!M83</f>
        <v>0</v>
      </c>
      <c r="N83" s="113" t="n">
        <f aca="false">formátovátování!N83</f>
        <v>0</v>
      </c>
      <c r="O83" s="73" t="n">
        <f aca="false">formátovátování!O83</f>
        <v>0</v>
      </c>
      <c r="P83" s="2" t="n">
        <f aca="false">((H83*I83*J83)/1000000)*1.2</f>
        <v>0</v>
      </c>
      <c r="Q83" s="2" t="n">
        <f aca="false">(H83+100)*J83</f>
        <v>0</v>
      </c>
      <c r="R83" s="2" t="n">
        <f aca="false">(I83+100)*J83</f>
        <v>0</v>
      </c>
      <c r="S83" s="2" t="n">
        <f aca="false">IF(K83=0,0,0)+IF(K83=0.5,0.5,0)+IF(K83=0.8,0.2,0)+IF(K83=1,0,0)+IF(K83=2,-1,0)</f>
        <v>0</v>
      </c>
      <c r="T83" s="2" t="n">
        <f aca="false">IF(L83=0,0,0)+IF(L83=0.5,0.5,0)+IF(L83=0.8,0.2,0)+IF(L83=1,0,0)+IF(L83=2,-1,0)</f>
        <v>0</v>
      </c>
      <c r="U83" s="2" t="n">
        <f aca="false">IF(M83=0,0,0)+IF(M83=0.5,0.5,0)+IF(M83=0.8,0.2,0)+IF(M83=1,0,0)+IF(M83=2,-1,0)</f>
        <v>0</v>
      </c>
      <c r="V83" s="2" t="n">
        <f aca="false">IF(N83=0,0,0)+IF(N83=0.5,0.5,0)+IF(N83=0.8,0.2,0)+IF(N83=1,0,0)+IF(N83=2,-1,0)</f>
        <v>0</v>
      </c>
      <c r="W83" s="114" t="n">
        <f aca="false">H83+U83+V83</f>
        <v>0</v>
      </c>
      <c r="X83" s="114" t="n">
        <f aca="false">I83+S83+T83</f>
        <v>0</v>
      </c>
      <c r="Y83" s="2" t="str">
        <f aca="false">IF(K83&gt;0,K83," -----")</f>
        <v> -----</v>
      </c>
      <c r="Z83" s="2" t="str">
        <f aca="false">IF(L83&gt;0,L83," -----")</f>
        <v> -----</v>
      </c>
      <c r="AA83" s="2" t="str">
        <f aca="false">IF(M83&gt;0,M83," -----")</f>
        <v> -----</v>
      </c>
      <c r="AB83" s="2" t="str">
        <f aca="false">IF(N83&gt;0,N83," -----")</f>
        <v> -----</v>
      </c>
      <c r="AD83" s="2" t="n">
        <f aca="false">IF(E83=18,P83,0)</f>
        <v>0</v>
      </c>
      <c r="AE83" s="2" t="n">
        <f aca="false">IF(E83=3,P83,0)</f>
        <v>0</v>
      </c>
      <c r="AF83" s="2" t="n">
        <f aca="false">IF(E83=25,P83,0)</f>
        <v>0</v>
      </c>
      <c r="AG83" s="2" t="n">
        <f aca="false">IF(E83=10,P83,0)</f>
        <v>0</v>
      </c>
      <c r="AH83" s="2" t="n">
        <f aca="false">IF(E83=8,P83,0)</f>
        <v>0</v>
      </c>
      <c r="AI83" s="2" t="n">
        <f aca="false">IF(E83=16,P83,0)</f>
        <v>0</v>
      </c>
      <c r="AJ83" s="2" t="n">
        <f aca="false">IF(E83=22,P83,0)</f>
        <v>0</v>
      </c>
    </row>
    <row r="84" customFormat="false" ht="15" hidden="false" customHeight="true" outlineLevel="0" collapsed="false">
      <c r="A84" s="80" t="n">
        <v>68</v>
      </c>
      <c r="B84" s="112" t="n">
        <f aca="false">formátovátování!B84</f>
        <v>0</v>
      </c>
      <c r="C84" s="112" t="n">
        <f aca="false">formátovátování!C84</f>
        <v>0</v>
      </c>
      <c r="D84" s="112" t="n">
        <f aca="false">formátovátování!D84</f>
        <v>0</v>
      </c>
      <c r="E84" s="112" t="n">
        <f aca="false">formátovátování!E84</f>
        <v>0</v>
      </c>
      <c r="F84" s="112" t="n">
        <f aca="false">formátovátování!F84</f>
        <v>0</v>
      </c>
      <c r="G84" s="112" t="n">
        <f aca="false">formátovátování!G84</f>
        <v>0</v>
      </c>
      <c r="H84" s="113" t="n">
        <f aca="false">formátovátování!H84</f>
        <v>0</v>
      </c>
      <c r="I84" s="113" t="n">
        <f aca="false">formátovátování!I84</f>
        <v>0</v>
      </c>
      <c r="J84" s="75" t="n">
        <f aca="false">formátovátování!J84</f>
        <v>0</v>
      </c>
      <c r="K84" s="113" t="n">
        <f aca="false">formátovátování!K84</f>
        <v>0</v>
      </c>
      <c r="L84" s="113" t="n">
        <f aca="false">formátovátování!L84</f>
        <v>0</v>
      </c>
      <c r="M84" s="113" t="n">
        <f aca="false">formátovátování!M84</f>
        <v>0</v>
      </c>
      <c r="N84" s="113" t="n">
        <f aca="false">formátovátování!N84</f>
        <v>0</v>
      </c>
      <c r="O84" s="73" t="n">
        <f aca="false">formátovátování!O84</f>
        <v>0</v>
      </c>
      <c r="P84" s="2" t="n">
        <f aca="false">((H84*I84*J84)/1000000)*1.2</f>
        <v>0</v>
      </c>
      <c r="Q84" s="2" t="n">
        <f aca="false">(H84+100)*J84</f>
        <v>0</v>
      </c>
      <c r="R84" s="2" t="n">
        <f aca="false">(I84+100)*J84</f>
        <v>0</v>
      </c>
      <c r="S84" s="2" t="n">
        <f aca="false">IF(K84=0,0,0)+IF(K84=0.5,0.5,0)+IF(K84=0.8,0.2,0)+IF(K84=1,0,0)+IF(K84=2,-1,0)</f>
        <v>0</v>
      </c>
      <c r="T84" s="2" t="n">
        <f aca="false">IF(L84=0,0,0)+IF(L84=0.5,0.5,0)+IF(L84=0.8,0.2,0)+IF(L84=1,0,0)+IF(L84=2,-1,0)</f>
        <v>0</v>
      </c>
      <c r="U84" s="2" t="n">
        <f aca="false">IF(M84=0,0,0)+IF(M84=0.5,0.5,0)+IF(M84=0.8,0.2,0)+IF(M84=1,0,0)+IF(M84=2,-1,0)</f>
        <v>0</v>
      </c>
      <c r="V84" s="2" t="n">
        <f aca="false">IF(N84=0,0,0)+IF(N84=0.5,0.5,0)+IF(N84=0.8,0.2,0)+IF(N84=1,0,0)+IF(N84=2,-1,0)</f>
        <v>0</v>
      </c>
      <c r="W84" s="114" t="n">
        <f aca="false">H84+U84+V84</f>
        <v>0</v>
      </c>
      <c r="X84" s="114" t="n">
        <f aca="false">I84+S84+T84</f>
        <v>0</v>
      </c>
      <c r="Y84" s="2" t="str">
        <f aca="false">IF(K84&gt;0,K84," -----")</f>
        <v> -----</v>
      </c>
      <c r="Z84" s="2" t="str">
        <f aca="false">IF(L84&gt;0,L84," -----")</f>
        <v> -----</v>
      </c>
      <c r="AA84" s="2" t="str">
        <f aca="false">IF(M84&gt;0,M84," -----")</f>
        <v> -----</v>
      </c>
      <c r="AB84" s="2" t="str">
        <f aca="false">IF(N84&gt;0,N84," -----")</f>
        <v> -----</v>
      </c>
      <c r="AD84" s="2" t="n">
        <f aca="false">IF(E84=18,P84,0)</f>
        <v>0</v>
      </c>
      <c r="AE84" s="2" t="n">
        <f aca="false">IF(E84=3,P84,0)</f>
        <v>0</v>
      </c>
      <c r="AF84" s="2" t="n">
        <f aca="false">IF(E84=25,P84,0)</f>
        <v>0</v>
      </c>
      <c r="AG84" s="2" t="n">
        <f aca="false">IF(E84=10,P84,0)</f>
        <v>0</v>
      </c>
      <c r="AH84" s="2" t="n">
        <f aca="false">IF(E84=8,P84,0)</f>
        <v>0</v>
      </c>
      <c r="AI84" s="2" t="n">
        <f aca="false">IF(E84=16,P84,0)</f>
        <v>0</v>
      </c>
      <c r="AJ84" s="2" t="n">
        <f aca="false">IF(E84=22,P84,0)</f>
        <v>0</v>
      </c>
    </row>
    <row r="85" customFormat="false" ht="15" hidden="false" customHeight="true" outlineLevel="0" collapsed="false">
      <c r="A85" s="77" t="n">
        <v>69</v>
      </c>
      <c r="B85" s="112" t="n">
        <f aca="false">formátovátování!B85</f>
        <v>0</v>
      </c>
      <c r="C85" s="112" t="n">
        <f aca="false">formátovátování!C85</f>
        <v>0</v>
      </c>
      <c r="D85" s="112" t="n">
        <f aca="false">formátovátování!D85</f>
        <v>0</v>
      </c>
      <c r="E85" s="112" t="n">
        <f aca="false">formátovátování!E85</f>
        <v>0</v>
      </c>
      <c r="F85" s="112" t="n">
        <f aca="false">formátovátování!F85</f>
        <v>0</v>
      </c>
      <c r="G85" s="112" t="n">
        <f aca="false">formátovátování!G85</f>
        <v>0</v>
      </c>
      <c r="H85" s="113" t="n">
        <f aca="false">formátovátování!H85</f>
        <v>0</v>
      </c>
      <c r="I85" s="113" t="n">
        <f aca="false">formátovátování!I85</f>
        <v>0</v>
      </c>
      <c r="J85" s="75" t="n">
        <f aca="false">formátovátování!J85</f>
        <v>0</v>
      </c>
      <c r="K85" s="113" t="n">
        <f aca="false">formátovátování!K85</f>
        <v>0</v>
      </c>
      <c r="L85" s="113" t="n">
        <f aca="false">formátovátování!L85</f>
        <v>0</v>
      </c>
      <c r="M85" s="113" t="n">
        <f aca="false">formátovátování!M85</f>
        <v>0</v>
      </c>
      <c r="N85" s="113" t="n">
        <f aca="false">formátovátování!N85</f>
        <v>0</v>
      </c>
      <c r="O85" s="73" t="n">
        <f aca="false">formátovátování!O85</f>
        <v>0</v>
      </c>
      <c r="P85" s="2" t="n">
        <f aca="false">((H85*I85*J85)/1000000)*1.2</f>
        <v>0</v>
      </c>
      <c r="Q85" s="2" t="n">
        <f aca="false">(H85+100)*J85</f>
        <v>0</v>
      </c>
      <c r="R85" s="2" t="n">
        <f aca="false">(I85+100)*J85</f>
        <v>0</v>
      </c>
      <c r="S85" s="2" t="n">
        <f aca="false">IF(K85=0,0,0)+IF(K85=0.5,0.5,0)+IF(K85=0.8,0.2,0)+IF(K85=1,0,0)+IF(K85=2,-1,0)</f>
        <v>0</v>
      </c>
      <c r="T85" s="2" t="n">
        <f aca="false">IF(L85=0,0,0)+IF(L85=0.5,0.5,0)+IF(L85=0.8,0.2,0)+IF(L85=1,0,0)+IF(L85=2,-1,0)</f>
        <v>0</v>
      </c>
      <c r="U85" s="2" t="n">
        <f aca="false">IF(M85=0,0,0)+IF(M85=0.5,0.5,0)+IF(M85=0.8,0.2,0)+IF(M85=1,0,0)+IF(M85=2,-1,0)</f>
        <v>0</v>
      </c>
      <c r="V85" s="2" t="n">
        <f aca="false">IF(N85=0,0,0)+IF(N85=0.5,0.5,0)+IF(N85=0.8,0.2,0)+IF(N85=1,0,0)+IF(N85=2,-1,0)</f>
        <v>0</v>
      </c>
      <c r="W85" s="114" t="n">
        <f aca="false">H85+U85+V85</f>
        <v>0</v>
      </c>
      <c r="X85" s="114" t="n">
        <f aca="false">I85+S85+T85</f>
        <v>0</v>
      </c>
      <c r="Y85" s="2" t="str">
        <f aca="false">IF(K85&gt;0,K85," -----")</f>
        <v> -----</v>
      </c>
      <c r="Z85" s="2" t="str">
        <f aca="false">IF(L85&gt;0,L85," -----")</f>
        <v> -----</v>
      </c>
      <c r="AA85" s="2" t="str">
        <f aca="false">IF(M85&gt;0,M85," -----")</f>
        <v> -----</v>
      </c>
      <c r="AB85" s="2" t="str">
        <f aca="false">IF(N85&gt;0,N85," -----")</f>
        <v> -----</v>
      </c>
      <c r="AD85" s="2" t="n">
        <f aca="false">IF(E85=18,P85,0)</f>
        <v>0</v>
      </c>
      <c r="AE85" s="2" t="n">
        <f aca="false">IF(E85=3,P85,0)</f>
        <v>0</v>
      </c>
      <c r="AF85" s="2" t="n">
        <f aca="false">IF(E85=25,P85,0)</f>
        <v>0</v>
      </c>
      <c r="AG85" s="2" t="n">
        <f aca="false">IF(E85=10,P85,0)</f>
        <v>0</v>
      </c>
      <c r="AH85" s="2" t="n">
        <f aca="false">IF(E85=8,P85,0)</f>
        <v>0</v>
      </c>
      <c r="AI85" s="2" t="n">
        <f aca="false">IF(E85=16,P85,0)</f>
        <v>0</v>
      </c>
      <c r="AJ85" s="2" t="n">
        <f aca="false">IF(E85=22,P85,0)</f>
        <v>0</v>
      </c>
    </row>
    <row r="86" customFormat="false" ht="15" hidden="false" customHeight="true" outlineLevel="0" collapsed="false">
      <c r="A86" s="80" t="n">
        <v>70</v>
      </c>
      <c r="B86" s="112" t="n">
        <f aca="false">formátovátování!B86</f>
        <v>0</v>
      </c>
      <c r="C86" s="112" t="n">
        <f aca="false">formátovátování!C86</f>
        <v>0</v>
      </c>
      <c r="D86" s="112" t="n">
        <f aca="false">formátovátování!D86</f>
        <v>0</v>
      </c>
      <c r="E86" s="112" t="n">
        <f aca="false">formátovátování!E86</f>
        <v>0</v>
      </c>
      <c r="F86" s="112" t="n">
        <f aca="false">formátovátování!F86</f>
        <v>0</v>
      </c>
      <c r="G86" s="112" t="n">
        <f aca="false">formátovátování!G86</f>
        <v>0</v>
      </c>
      <c r="H86" s="113" t="n">
        <f aca="false">formátovátování!H86</f>
        <v>0</v>
      </c>
      <c r="I86" s="113" t="n">
        <f aca="false">formátovátování!I86</f>
        <v>0</v>
      </c>
      <c r="J86" s="75" t="n">
        <f aca="false">formátovátování!J86</f>
        <v>0</v>
      </c>
      <c r="K86" s="113" t="n">
        <f aca="false">formátovátování!K86</f>
        <v>0</v>
      </c>
      <c r="L86" s="113" t="n">
        <f aca="false">formátovátování!L86</f>
        <v>0</v>
      </c>
      <c r="M86" s="113" t="n">
        <f aca="false">formátovátování!M86</f>
        <v>0</v>
      </c>
      <c r="N86" s="113" t="n">
        <f aca="false">formátovátování!N86</f>
        <v>0</v>
      </c>
      <c r="O86" s="73" t="n">
        <f aca="false">formátovátování!O86</f>
        <v>0</v>
      </c>
      <c r="P86" s="2" t="n">
        <f aca="false">((H86*I86*J86)/1000000)*1.2</f>
        <v>0</v>
      </c>
      <c r="Q86" s="2" t="n">
        <f aca="false">(H86+100)*J86</f>
        <v>0</v>
      </c>
      <c r="R86" s="2" t="n">
        <f aca="false">(I86+100)*J86</f>
        <v>0</v>
      </c>
      <c r="S86" s="2" t="n">
        <f aca="false">IF(K86=0,0,0)+IF(K86=0.5,0.5,0)+IF(K86=0.8,0.2,0)+IF(K86=1,0,0)+IF(K86=2,-1,0)</f>
        <v>0</v>
      </c>
      <c r="T86" s="2" t="n">
        <f aca="false">IF(L86=0,0,0)+IF(L86=0.5,0.5,0)+IF(L86=0.8,0.2,0)+IF(L86=1,0,0)+IF(L86=2,-1,0)</f>
        <v>0</v>
      </c>
      <c r="U86" s="2" t="n">
        <f aca="false">IF(M86=0,0,0)+IF(M86=0.5,0.5,0)+IF(M86=0.8,0.2,0)+IF(M86=1,0,0)+IF(M86=2,-1,0)</f>
        <v>0</v>
      </c>
      <c r="V86" s="2" t="n">
        <f aca="false">IF(N86=0,0,0)+IF(N86=0.5,0.5,0)+IF(N86=0.8,0.2,0)+IF(N86=1,0,0)+IF(N86=2,-1,0)</f>
        <v>0</v>
      </c>
      <c r="W86" s="114" t="n">
        <f aca="false">H86+U86+V86</f>
        <v>0</v>
      </c>
      <c r="X86" s="114" t="n">
        <f aca="false">I86+S86+T86</f>
        <v>0</v>
      </c>
      <c r="Y86" s="2" t="str">
        <f aca="false">IF(K86&gt;0,K86," -----")</f>
        <v> -----</v>
      </c>
      <c r="Z86" s="2" t="str">
        <f aca="false">IF(L86&gt;0,L86," -----")</f>
        <v> -----</v>
      </c>
      <c r="AA86" s="2" t="str">
        <f aca="false">IF(M86&gt;0,M86," -----")</f>
        <v> -----</v>
      </c>
      <c r="AB86" s="2" t="str">
        <f aca="false">IF(N86&gt;0,N86," -----")</f>
        <v> -----</v>
      </c>
      <c r="AD86" s="2" t="n">
        <f aca="false">IF(E86=18,P86,0)</f>
        <v>0</v>
      </c>
      <c r="AE86" s="2" t="n">
        <f aca="false">IF(E86=3,P86,0)</f>
        <v>0</v>
      </c>
      <c r="AF86" s="2" t="n">
        <f aca="false">IF(E86=25,P86,0)</f>
        <v>0</v>
      </c>
      <c r="AG86" s="2" t="n">
        <f aca="false">IF(E86=10,P86,0)</f>
        <v>0</v>
      </c>
      <c r="AH86" s="2" t="n">
        <f aca="false">IF(E86=8,P86,0)</f>
        <v>0</v>
      </c>
      <c r="AI86" s="2" t="n">
        <f aca="false">IF(E86=16,P86,0)</f>
        <v>0</v>
      </c>
      <c r="AJ86" s="2" t="n">
        <f aca="false">IF(E86=22,P86,0)</f>
        <v>0</v>
      </c>
    </row>
    <row r="87" customFormat="false" ht="15" hidden="false" customHeight="true" outlineLevel="0" collapsed="false">
      <c r="A87" s="77" t="n">
        <v>71</v>
      </c>
      <c r="B87" s="112" t="n">
        <f aca="false">formátovátování!B87</f>
        <v>0</v>
      </c>
      <c r="C87" s="112" t="n">
        <f aca="false">formátovátování!C87</f>
        <v>0</v>
      </c>
      <c r="D87" s="112" t="n">
        <f aca="false">formátovátování!D87</f>
        <v>0</v>
      </c>
      <c r="E87" s="112" t="n">
        <f aca="false">formátovátování!E87</f>
        <v>0</v>
      </c>
      <c r="F87" s="112" t="n">
        <f aca="false">formátovátování!F87</f>
        <v>0</v>
      </c>
      <c r="G87" s="112" t="n">
        <f aca="false">formátovátování!G87</f>
        <v>0</v>
      </c>
      <c r="H87" s="113" t="n">
        <f aca="false">formátovátování!H87</f>
        <v>0</v>
      </c>
      <c r="I87" s="113" t="n">
        <f aca="false">formátovátování!I87</f>
        <v>0</v>
      </c>
      <c r="J87" s="75" t="n">
        <f aca="false">formátovátování!J87</f>
        <v>0</v>
      </c>
      <c r="K87" s="113" t="n">
        <f aca="false">formátovátování!K87</f>
        <v>0</v>
      </c>
      <c r="L87" s="113" t="n">
        <f aca="false">formátovátování!L87</f>
        <v>0</v>
      </c>
      <c r="M87" s="113" t="n">
        <f aca="false">formátovátování!M87</f>
        <v>0</v>
      </c>
      <c r="N87" s="113" t="n">
        <f aca="false">formátovátování!N87</f>
        <v>0</v>
      </c>
      <c r="O87" s="73" t="n">
        <f aca="false">formátovátování!O87</f>
        <v>0</v>
      </c>
      <c r="P87" s="2" t="n">
        <f aca="false">((H87*I87*J87)/1000000)*1.2</f>
        <v>0</v>
      </c>
      <c r="Q87" s="2" t="n">
        <f aca="false">(H87+100)*J87</f>
        <v>0</v>
      </c>
      <c r="R87" s="2" t="n">
        <f aca="false">(I87+100)*J87</f>
        <v>0</v>
      </c>
      <c r="S87" s="2" t="n">
        <f aca="false">IF(K87=0,0,0)+IF(K87=0.5,0.5,0)+IF(K87=0.8,0.2,0)+IF(K87=1,0,0)+IF(K87=2,-1,0)</f>
        <v>0</v>
      </c>
      <c r="T87" s="2" t="n">
        <f aca="false">IF(L87=0,0,0)+IF(L87=0.5,0.5,0)+IF(L87=0.8,0.2,0)+IF(L87=1,0,0)+IF(L87=2,-1,0)</f>
        <v>0</v>
      </c>
      <c r="U87" s="2" t="n">
        <f aca="false">IF(M87=0,0,0)+IF(M87=0.5,0.5,0)+IF(M87=0.8,0.2,0)+IF(M87=1,0,0)+IF(M87=2,-1,0)</f>
        <v>0</v>
      </c>
      <c r="V87" s="2" t="n">
        <f aca="false">IF(N87=0,0,0)+IF(N87=0.5,0.5,0)+IF(N87=0.8,0.2,0)+IF(N87=1,0,0)+IF(N87=2,-1,0)</f>
        <v>0</v>
      </c>
      <c r="W87" s="114" t="n">
        <f aca="false">H87+U87+V87</f>
        <v>0</v>
      </c>
      <c r="X87" s="114" t="n">
        <f aca="false">I87+S87+T87</f>
        <v>0</v>
      </c>
      <c r="Y87" s="2" t="str">
        <f aca="false">IF(K87&gt;0,K87," -----")</f>
        <v> -----</v>
      </c>
      <c r="Z87" s="2" t="str">
        <f aca="false">IF(L87&gt;0,L87," -----")</f>
        <v> -----</v>
      </c>
      <c r="AA87" s="2" t="str">
        <f aca="false">IF(M87&gt;0,M87," -----")</f>
        <v> -----</v>
      </c>
      <c r="AB87" s="2" t="str">
        <f aca="false">IF(N87&gt;0,N87," -----")</f>
        <v> -----</v>
      </c>
      <c r="AD87" s="2" t="n">
        <f aca="false">IF(E87=18,P87,0)</f>
        <v>0</v>
      </c>
      <c r="AE87" s="2" t="n">
        <f aca="false">IF(E87=3,P87,0)</f>
        <v>0</v>
      </c>
      <c r="AF87" s="2" t="n">
        <f aca="false">IF(E87=25,P87,0)</f>
        <v>0</v>
      </c>
      <c r="AG87" s="2" t="n">
        <f aca="false">IF(E87=10,P87,0)</f>
        <v>0</v>
      </c>
      <c r="AH87" s="2" t="n">
        <f aca="false">IF(E87=8,P87,0)</f>
        <v>0</v>
      </c>
      <c r="AI87" s="2" t="n">
        <f aca="false">IF(E87=16,P87,0)</f>
        <v>0</v>
      </c>
      <c r="AJ87" s="2" t="n">
        <f aca="false">IF(E87=22,P87,0)</f>
        <v>0</v>
      </c>
    </row>
    <row r="88" customFormat="false" ht="15" hidden="false" customHeight="true" outlineLevel="0" collapsed="false">
      <c r="A88" s="80" t="n">
        <v>72</v>
      </c>
      <c r="B88" s="112" t="n">
        <f aca="false">formátovátování!B88</f>
        <v>0</v>
      </c>
      <c r="C88" s="112" t="n">
        <f aca="false">formátovátování!C88</f>
        <v>0</v>
      </c>
      <c r="D88" s="112" t="n">
        <f aca="false">formátovátování!D88</f>
        <v>0</v>
      </c>
      <c r="E88" s="112" t="n">
        <f aca="false">formátovátování!E88</f>
        <v>0</v>
      </c>
      <c r="F88" s="112" t="n">
        <f aca="false">formátovátování!F88</f>
        <v>0</v>
      </c>
      <c r="G88" s="112" t="n">
        <f aca="false">formátovátování!G88</f>
        <v>0</v>
      </c>
      <c r="H88" s="113" t="n">
        <f aca="false">formátovátování!H88</f>
        <v>0</v>
      </c>
      <c r="I88" s="113" t="n">
        <f aca="false">formátovátování!I88</f>
        <v>0</v>
      </c>
      <c r="J88" s="75" t="n">
        <f aca="false">formátovátování!J88</f>
        <v>0</v>
      </c>
      <c r="K88" s="113" t="n">
        <f aca="false">formátovátování!K88</f>
        <v>0</v>
      </c>
      <c r="L88" s="113" t="n">
        <f aca="false">formátovátování!L88</f>
        <v>0</v>
      </c>
      <c r="M88" s="113" t="n">
        <f aca="false">formátovátování!M88</f>
        <v>0</v>
      </c>
      <c r="N88" s="113" t="n">
        <f aca="false">formátovátování!N88</f>
        <v>0</v>
      </c>
      <c r="O88" s="73" t="n">
        <f aca="false">formátovátování!O88</f>
        <v>0</v>
      </c>
      <c r="P88" s="2" t="n">
        <f aca="false">((H88*I88*J88)/1000000)*1.2</f>
        <v>0</v>
      </c>
      <c r="Q88" s="2" t="n">
        <f aca="false">(H88+100)*J88</f>
        <v>0</v>
      </c>
      <c r="R88" s="2" t="n">
        <f aca="false">(I88+100)*J88</f>
        <v>0</v>
      </c>
      <c r="S88" s="2" t="n">
        <f aca="false">IF(K88=0,0,0)+IF(K88=0.5,0.5,0)+IF(K88=0.8,0.2,0)+IF(K88=1,0,0)+IF(K88=2,-1,0)</f>
        <v>0</v>
      </c>
      <c r="T88" s="2" t="n">
        <f aca="false">IF(L88=0,0,0)+IF(L88=0.5,0.5,0)+IF(L88=0.8,0.2,0)+IF(L88=1,0,0)+IF(L88=2,-1,0)</f>
        <v>0</v>
      </c>
      <c r="U88" s="2" t="n">
        <f aca="false">IF(M88=0,0,0)+IF(M88=0.5,0.5,0)+IF(M88=0.8,0.2,0)+IF(M88=1,0,0)+IF(M88=2,-1,0)</f>
        <v>0</v>
      </c>
      <c r="V88" s="2" t="n">
        <f aca="false">IF(N88=0,0,0)+IF(N88=0.5,0.5,0)+IF(N88=0.8,0.2,0)+IF(N88=1,0,0)+IF(N88=2,-1,0)</f>
        <v>0</v>
      </c>
      <c r="W88" s="114" t="n">
        <f aca="false">H88+U88+V88</f>
        <v>0</v>
      </c>
      <c r="X88" s="114" t="n">
        <f aca="false">I88+S88+T88</f>
        <v>0</v>
      </c>
      <c r="Y88" s="2" t="str">
        <f aca="false">IF(K88&gt;0,K88," -----")</f>
        <v> -----</v>
      </c>
      <c r="Z88" s="2" t="str">
        <f aca="false">IF(L88&gt;0,L88," -----")</f>
        <v> -----</v>
      </c>
      <c r="AA88" s="2" t="str">
        <f aca="false">IF(M88&gt;0,M88," -----")</f>
        <v> -----</v>
      </c>
      <c r="AB88" s="2" t="str">
        <f aca="false">IF(N88&gt;0,N88," -----")</f>
        <v> -----</v>
      </c>
      <c r="AD88" s="2" t="n">
        <f aca="false">IF(E88=18,P88,0)</f>
        <v>0</v>
      </c>
      <c r="AE88" s="2" t="n">
        <f aca="false">IF(E88=3,P88,0)</f>
        <v>0</v>
      </c>
      <c r="AF88" s="2" t="n">
        <f aca="false">IF(E88=25,P88,0)</f>
        <v>0</v>
      </c>
      <c r="AG88" s="2" t="n">
        <f aca="false">IF(E88=10,P88,0)</f>
        <v>0</v>
      </c>
      <c r="AH88" s="2" t="n">
        <f aca="false">IF(E88=8,P88,0)</f>
        <v>0</v>
      </c>
      <c r="AI88" s="2" t="n">
        <f aca="false">IF(E88=16,P88,0)</f>
        <v>0</v>
      </c>
      <c r="AJ88" s="2" t="n">
        <f aca="false">IF(E88=22,P88,0)</f>
        <v>0</v>
      </c>
    </row>
    <row r="89" customFormat="false" ht="15" hidden="false" customHeight="true" outlineLevel="0" collapsed="false">
      <c r="A89" s="77" t="n">
        <v>73</v>
      </c>
      <c r="B89" s="112" t="n">
        <f aca="false">formátovátování!B89</f>
        <v>0</v>
      </c>
      <c r="C89" s="112" t="n">
        <f aca="false">formátovátování!C89</f>
        <v>0</v>
      </c>
      <c r="D89" s="112" t="n">
        <f aca="false">formátovátování!D89</f>
        <v>0</v>
      </c>
      <c r="E89" s="112" t="n">
        <f aca="false">formátovátování!E89</f>
        <v>0</v>
      </c>
      <c r="F89" s="112" t="n">
        <f aca="false">formátovátování!F89</f>
        <v>0</v>
      </c>
      <c r="G89" s="112" t="n">
        <f aca="false">formátovátování!G89</f>
        <v>0</v>
      </c>
      <c r="H89" s="113" t="n">
        <f aca="false">formátovátování!H89</f>
        <v>0</v>
      </c>
      <c r="I89" s="113" t="n">
        <f aca="false">formátovátování!I89</f>
        <v>0</v>
      </c>
      <c r="J89" s="75" t="n">
        <f aca="false">formátovátování!J89</f>
        <v>0</v>
      </c>
      <c r="K89" s="113" t="n">
        <f aca="false">formátovátování!K89</f>
        <v>0</v>
      </c>
      <c r="L89" s="113" t="n">
        <f aca="false">formátovátování!L89</f>
        <v>0</v>
      </c>
      <c r="M89" s="113" t="n">
        <f aca="false">formátovátování!M89</f>
        <v>0</v>
      </c>
      <c r="N89" s="113" t="n">
        <f aca="false">formátovátování!N89</f>
        <v>0</v>
      </c>
      <c r="O89" s="73" t="n">
        <f aca="false">formátovátování!O89</f>
        <v>0</v>
      </c>
      <c r="P89" s="2" t="n">
        <f aca="false">((H89*I89*J89)/1000000)*1.2</f>
        <v>0</v>
      </c>
      <c r="Q89" s="2" t="n">
        <f aca="false">(H89+100)*J89</f>
        <v>0</v>
      </c>
      <c r="R89" s="2" t="n">
        <f aca="false">(I89+100)*J89</f>
        <v>0</v>
      </c>
      <c r="S89" s="2" t="n">
        <f aca="false">IF(K89=0,0,0)+IF(K89=0.5,0.5,0)+IF(K89=0.8,0.2,0)+IF(K89=1,0,0)+IF(K89=2,-1,0)</f>
        <v>0</v>
      </c>
      <c r="T89" s="2" t="n">
        <f aca="false">IF(L89=0,0,0)+IF(L89=0.5,0.5,0)+IF(L89=0.8,0.2,0)+IF(L89=1,0,0)+IF(L89=2,-1,0)</f>
        <v>0</v>
      </c>
      <c r="U89" s="2" t="n">
        <f aca="false">IF(M89=0,0,0)+IF(M89=0.5,0.5,0)+IF(M89=0.8,0.2,0)+IF(M89=1,0,0)+IF(M89=2,-1,0)</f>
        <v>0</v>
      </c>
      <c r="V89" s="2" t="n">
        <f aca="false">IF(N89=0,0,0)+IF(N89=0.5,0.5,0)+IF(N89=0.8,0.2,0)+IF(N89=1,0,0)+IF(N89=2,-1,0)</f>
        <v>0</v>
      </c>
      <c r="W89" s="114" t="n">
        <f aca="false">H89+U89+V89</f>
        <v>0</v>
      </c>
      <c r="X89" s="114" t="n">
        <f aca="false">I89+S89+T89</f>
        <v>0</v>
      </c>
      <c r="Y89" s="2" t="str">
        <f aca="false">IF(K89&gt;0,K89," -----")</f>
        <v> -----</v>
      </c>
      <c r="Z89" s="2" t="str">
        <f aca="false">IF(L89&gt;0,L89," -----")</f>
        <v> -----</v>
      </c>
      <c r="AA89" s="2" t="str">
        <f aca="false">IF(M89&gt;0,M89," -----")</f>
        <v> -----</v>
      </c>
      <c r="AB89" s="2" t="str">
        <f aca="false">IF(N89&gt;0,N89," -----")</f>
        <v> -----</v>
      </c>
      <c r="AD89" s="2" t="n">
        <f aca="false">IF(E89=18,P89,0)</f>
        <v>0</v>
      </c>
      <c r="AE89" s="2" t="n">
        <f aca="false">IF(E89=3,P89,0)</f>
        <v>0</v>
      </c>
      <c r="AF89" s="2" t="n">
        <f aca="false">IF(E89=25,P89,0)</f>
        <v>0</v>
      </c>
      <c r="AG89" s="2" t="n">
        <f aca="false">IF(E89=10,P89,0)</f>
        <v>0</v>
      </c>
      <c r="AH89" s="2" t="n">
        <f aca="false">IF(E89=8,P89,0)</f>
        <v>0</v>
      </c>
      <c r="AI89" s="2" t="n">
        <f aca="false">IF(E89=16,P89,0)</f>
        <v>0</v>
      </c>
      <c r="AJ89" s="2" t="n">
        <f aca="false">IF(E89=22,P89,0)</f>
        <v>0</v>
      </c>
    </row>
    <row r="90" customFormat="false" ht="15" hidden="false" customHeight="true" outlineLevel="0" collapsed="false">
      <c r="A90" s="80" t="n">
        <v>74</v>
      </c>
      <c r="B90" s="112" t="n">
        <f aca="false">formátovátování!B90</f>
        <v>0</v>
      </c>
      <c r="C90" s="112" t="n">
        <f aca="false">formátovátování!C90</f>
        <v>0</v>
      </c>
      <c r="D90" s="112" t="n">
        <f aca="false">formátovátování!D90</f>
        <v>0</v>
      </c>
      <c r="E90" s="112" t="n">
        <f aca="false">formátovátování!E90</f>
        <v>0</v>
      </c>
      <c r="F90" s="112" t="n">
        <f aca="false">formátovátování!F90</f>
        <v>0</v>
      </c>
      <c r="G90" s="112" t="n">
        <f aca="false">formátovátování!G90</f>
        <v>0</v>
      </c>
      <c r="H90" s="113" t="n">
        <f aca="false">formátovátování!H90</f>
        <v>0</v>
      </c>
      <c r="I90" s="113" t="n">
        <f aca="false">formátovátování!I90</f>
        <v>0</v>
      </c>
      <c r="J90" s="75" t="n">
        <f aca="false">formátovátování!J90</f>
        <v>0</v>
      </c>
      <c r="K90" s="113" t="n">
        <f aca="false">formátovátování!K90</f>
        <v>0</v>
      </c>
      <c r="L90" s="113" t="n">
        <f aca="false">formátovátování!L90</f>
        <v>0</v>
      </c>
      <c r="M90" s="113" t="n">
        <f aca="false">formátovátování!M90</f>
        <v>0</v>
      </c>
      <c r="N90" s="113" t="n">
        <f aca="false">formátovátování!N90</f>
        <v>0</v>
      </c>
      <c r="O90" s="73" t="n">
        <f aca="false">formátovátování!O90</f>
        <v>0</v>
      </c>
      <c r="P90" s="2" t="n">
        <f aca="false">((H90*I90*J90)/1000000)*1.2</f>
        <v>0</v>
      </c>
      <c r="Q90" s="2" t="n">
        <f aca="false">(H90+100)*J90</f>
        <v>0</v>
      </c>
      <c r="R90" s="2" t="n">
        <f aca="false">(I90+100)*J90</f>
        <v>0</v>
      </c>
      <c r="S90" s="2" t="n">
        <f aca="false">IF(K90=0,0,0)+IF(K90=0.5,0.5,0)+IF(K90=0.8,0.2,0)+IF(K90=1,0,0)+IF(K90=2,-1,0)</f>
        <v>0</v>
      </c>
      <c r="T90" s="2" t="n">
        <f aca="false">IF(L90=0,0,0)+IF(L90=0.5,0.5,0)+IF(L90=0.8,0.2,0)+IF(L90=1,0,0)+IF(L90=2,-1,0)</f>
        <v>0</v>
      </c>
      <c r="U90" s="2" t="n">
        <f aca="false">IF(M90=0,0,0)+IF(M90=0.5,0.5,0)+IF(M90=0.8,0.2,0)+IF(M90=1,0,0)+IF(M90=2,-1,0)</f>
        <v>0</v>
      </c>
      <c r="V90" s="2" t="n">
        <f aca="false">IF(N90=0,0,0)+IF(N90=0.5,0.5,0)+IF(N90=0.8,0.2,0)+IF(N90=1,0,0)+IF(N90=2,-1,0)</f>
        <v>0</v>
      </c>
      <c r="W90" s="114" t="n">
        <f aca="false">H90+U90+V90</f>
        <v>0</v>
      </c>
      <c r="X90" s="114" t="n">
        <f aca="false">I90+S90+T90</f>
        <v>0</v>
      </c>
      <c r="Y90" s="2" t="str">
        <f aca="false">IF(K90&gt;0,K90," -----")</f>
        <v> -----</v>
      </c>
      <c r="Z90" s="2" t="str">
        <f aca="false">IF(L90&gt;0,L90," -----")</f>
        <v> -----</v>
      </c>
      <c r="AA90" s="2" t="str">
        <f aca="false">IF(M90&gt;0,M90," -----")</f>
        <v> -----</v>
      </c>
      <c r="AB90" s="2" t="str">
        <f aca="false">IF(N90&gt;0,N90," -----")</f>
        <v> -----</v>
      </c>
      <c r="AD90" s="2" t="n">
        <f aca="false">IF(E90=18,P90,0)</f>
        <v>0</v>
      </c>
      <c r="AE90" s="2" t="n">
        <f aca="false">IF(E90=3,P90,0)</f>
        <v>0</v>
      </c>
      <c r="AF90" s="2" t="n">
        <f aca="false">IF(E90=25,P90,0)</f>
        <v>0</v>
      </c>
      <c r="AG90" s="2" t="n">
        <f aca="false">IF(E90=10,P90,0)</f>
        <v>0</v>
      </c>
      <c r="AH90" s="2" t="n">
        <f aca="false">IF(E90=8,P90,0)</f>
        <v>0</v>
      </c>
      <c r="AI90" s="2" t="n">
        <f aca="false">IF(E90=16,P90,0)</f>
        <v>0</v>
      </c>
      <c r="AJ90" s="2" t="n">
        <f aca="false">IF(E90=22,P90,0)</f>
        <v>0</v>
      </c>
    </row>
    <row r="91" customFormat="false" ht="15" hidden="false" customHeight="true" outlineLevel="0" collapsed="false">
      <c r="A91" s="77" t="n">
        <v>75</v>
      </c>
      <c r="B91" s="112" t="n">
        <f aca="false">formátovátování!B91</f>
        <v>0</v>
      </c>
      <c r="C91" s="112" t="n">
        <f aca="false">formátovátování!C91</f>
        <v>0</v>
      </c>
      <c r="D91" s="112" t="n">
        <f aca="false">formátovátování!D91</f>
        <v>0</v>
      </c>
      <c r="E91" s="112" t="n">
        <f aca="false">formátovátování!E91</f>
        <v>0</v>
      </c>
      <c r="F91" s="112" t="n">
        <f aca="false">formátovátování!F91</f>
        <v>0</v>
      </c>
      <c r="G91" s="112" t="n">
        <f aca="false">formátovátování!G91</f>
        <v>0</v>
      </c>
      <c r="H91" s="113" t="n">
        <f aca="false">formátovátování!H91</f>
        <v>0</v>
      </c>
      <c r="I91" s="113" t="n">
        <f aca="false">formátovátování!I91</f>
        <v>0</v>
      </c>
      <c r="J91" s="75" t="n">
        <f aca="false">formátovátování!J91</f>
        <v>0</v>
      </c>
      <c r="K91" s="113" t="n">
        <f aca="false">formátovátování!K91</f>
        <v>0</v>
      </c>
      <c r="L91" s="113" t="n">
        <f aca="false">formátovátování!L91</f>
        <v>0</v>
      </c>
      <c r="M91" s="113" t="n">
        <f aca="false">formátovátování!M91</f>
        <v>0</v>
      </c>
      <c r="N91" s="113" t="n">
        <f aca="false">formátovátování!N91</f>
        <v>0</v>
      </c>
      <c r="O91" s="73" t="n">
        <f aca="false">formátovátování!O91</f>
        <v>0</v>
      </c>
      <c r="P91" s="2" t="n">
        <f aca="false">((H91*I91*J91)/1000000)*1.2</f>
        <v>0</v>
      </c>
      <c r="Q91" s="2" t="n">
        <f aca="false">(H91+100)*J91</f>
        <v>0</v>
      </c>
      <c r="R91" s="2" t="n">
        <f aca="false">(I91+100)*J91</f>
        <v>0</v>
      </c>
      <c r="S91" s="2" t="n">
        <f aca="false">IF(K91=0,0,0)+IF(K91=0.5,0.5,0)+IF(K91=0.8,0.2,0)+IF(K91=1,0,0)+IF(K91=2,-1,0)</f>
        <v>0</v>
      </c>
      <c r="T91" s="2" t="n">
        <f aca="false">IF(L91=0,0,0)+IF(L91=0.5,0.5,0)+IF(L91=0.8,0.2,0)+IF(L91=1,0,0)+IF(L91=2,-1,0)</f>
        <v>0</v>
      </c>
      <c r="U91" s="2" t="n">
        <f aca="false">IF(M91=0,0,0)+IF(M91=0.5,0.5,0)+IF(M91=0.8,0.2,0)+IF(M91=1,0,0)+IF(M91=2,-1,0)</f>
        <v>0</v>
      </c>
      <c r="V91" s="2" t="n">
        <f aca="false">IF(N91=0,0,0)+IF(N91=0.5,0.5,0)+IF(N91=0.8,0.2,0)+IF(N91=1,0,0)+IF(N91=2,-1,0)</f>
        <v>0</v>
      </c>
      <c r="W91" s="114" t="n">
        <f aca="false">H91+U91+V91</f>
        <v>0</v>
      </c>
      <c r="X91" s="114" t="n">
        <f aca="false">I91+S91+T91</f>
        <v>0</v>
      </c>
      <c r="Y91" s="2" t="str">
        <f aca="false">IF(K91&gt;0,K91," -----")</f>
        <v> -----</v>
      </c>
      <c r="Z91" s="2" t="str">
        <f aca="false">IF(L91&gt;0,L91," -----")</f>
        <v> -----</v>
      </c>
      <c r="AA91" s="2" t="str">
        <f aca="false">IF(M91&gt;0,M91," -----")</f>
        <v> -----</v>
      </c>
      <c r="AB91" s="2" t="str">
        <f aca="false">IF(N91&gt;0,N91," -----")</f>
        <v> -----</v>
      </c>
      <c r="AD91" s="2" t="n">
        <f aca="false">IF(E91=18,P91,0)</f>
        <v>0</v>
      </c>
      <c r="AE91" s="2" t="n">
        <f aca="false">IF(E91=3,P91,0)</f>
        <v>0</v>
      </c>
      <c r="AF91" s="2" t="n">
        <f aca="false">IF(E91=25,P91,0)</f>
        <v>0</v>
      </c>
      <c r="AG91" s="2" t="n">
        <f aca="false">IF(E91=10,P91,0)</f>
        <v>0</v>
      </c>
      <c r="AH91" s="2" t="n">
        <f aca="false">IF(E91=8,P91,0)</f>
        <v>0</v>
      </c>
      <c r="AI91" s="2" t="n">
        <f aca="false">IF(E91=16,P91,0)</f>
        <v>0</v>
      </c>
      <c r="AJ91" s="2" t="n">
        <f aca="false">IF(E91=22,P91,0)</f>
        <v>0</v>
      </c>
    </row>
    <row r="92" customFormat="false" ht="15" hidden="false" customHeight="true" outlineLevel="0" collapsed="false">
      <c r="A92" s="80" t="n">
        <v>76</v>
      </c>
      <c r="B92" s="112" t="n">
        <f aca="false">formátovátování!B92</f>
        <v>0</v>
      </c>
      <c r="C92" s="112" t="n">
        <f aca="false">formátovátování!C92</f>
        <v>0</v>
      </c>
      <c r="D92" s="112" t="n">
        <f aca="false">formátovátování!D92</f>
        <v>0</v>
      </c>
      <c r="E92" s="112" t="n">
        <f aca="false">formátovátování!E92</f>
        <v>0</v>
      </c>
      <c r="F92" s="112" t="n">
        <f aca="false">formátovátování!F92</f>
        <v>0</v>
      </c>
      <c r="G92" s="112" t="n">
        <f aca="false">formátovátování!G92</f>
        <v>0</v>
      </c>
      <c r="H92" s="113" t="n">
        <f aca="false">formátovátování!H92</f>
        <v>0</v>
      </c>
      <c r="I92" s="113" t="n">
        <f aca="false">formátovátování!I92</f>
        <v>0</v>
      </c>
      <c r="J92" s="75" t="n">
        <f aca="false">formátovátování!J92</f>
        <v>0</v>
      </c>
      <c r="K92" s="113" t="n">
        <f aca="false">formátovátování!K92</f>
        <v>0</v>
      </c>
      <c r="L92" s="113" t="n">
        <f aca="false">formátovátování!L92</f>
        <v>0</v>
      </c>
      <c r="M92" s="113" t="n">
        <f aca="false">formátovátování!M92</f>
        <v>0</v>
      </c>
      <c r="N92" s="113" t="n">
        <f aca="false">formátovátování!N92</f>
        <v>0</v>
      </c>
      <c r="O92" s="73" t="n">
        <f aca="false">formátovátování!O92</f>
        <v>0</v>
      </c>
      <c r="P92" s="2" t="n">
        <f aca="false">((H92*I92*J92)/1000000)*1.2</f>
        <v>0</v>
      </c>
      <c r="Q92" s="2" t="n">
        <f aca="false">(H92+100)*J92</f>
        <v>0</v>
      </c>
      <c r="R92" s="2" t="n">
        <f aca="false">(I92+100)*J92</f>
        <v>0</v>
      </c>
      <c r="S92" s="2" t="n">
        <f aca="false">IF(K92=0,0,0)+IF(K92=0.5,0.5,0)+IF(K92=0.8,0.2,0)+IF(K92=1,0,0)+IF(K92=2,-1,0)</f>
        <v>0</v>
      </c>
      <c r="T92" s="2" t="n">
        <f aca="false">IF(L92=0,0,0)+IF(L92=0.5,0.5,0)+IF(L92=0.8,0.2,0)+IF(L92=1,0,0)+IF(L92=2,-1,0)</f>
        <v>0</v>
      </c>
      <c r="U92" s="2" t="n">
        <f aca="false">IF(M92=0,0,0)+IF(M92=0.5,0.5,0)+IF(M92=0.8,0.2,0)+IF(M92=1,0,0)+IF(M92=2,-1,0)</f>
        <v>0</v>
      </c>
      <c r="V92" s="2" t="n">
        <f aca="false">IF(N92=0,0,0)+IF(N92=0.5,0.5,0)+IF(N92=0.8,0.2,0)+IF(N92=1,0,0)+IF(N92=2,-1,0)</f>
        <v>0</v>
      </c>
      <c r="W92" s="114" t="n">
        <f aca="false">H92+U92+V92</f>
        <v>0</v>
      </c>
      <c r="X92" s="114" t="n">
        <f aca="false">I92+S92+T92</f>
        <v>0</v>
      </c>
      <c r="Y92" s="2" t="str">
        <f aca="false">IF(K92&gt;0,K92," -----")</f>
        <v> -----</v>
      </c>
      <c r="Z92" s="2" t="str">
        <f aca="false">IF(L92&gt;0,L92," -----")</f>
        <v> -----</v>
      </c>
      <c r="AA92" s="2" t="str">
        <f aca="false">IF(M92&gt;0,M92," -----")</f>
        <v> -----</v>
      </c>
      <c r="AB92" s="2" t="str">
        <f aca="false">IF(N92&gt;0,N92," -----")</f>
        <v> -----</v>
      </c>
      <c r="AD92" s="2" t="n">
        <f aca="false">IF(E92=18,P92,0)</f>
        <v>0</v>
      </c>
      <c r="AE92" s="2" t="n">
        <f aca="false">IF(E92=3,P92,0)</f>
        <v>0</v>
      </c>
      <c r="AF92" s="2" t="n">
        <f aca="false">IF(E92=25,P92,0)</f>
        <v>0</v>
      </c>
      <c r="AG92" s="2" t="n">
        <f aca="false">IF(E92=10,P92,0)</f>
        <v>0</v>
      </c>
      <c r="AH92" s="2" t="n">
        <f aca="false">IF(E92=8,P92,0)</f>
        <v>0</v>
      </c>
      <c r="AI92" s="2" t="n">
        <f aca="false">IF(E92=16,P92,0)</f>
        <v>0</v>
      </c>
      <c r="AJ92" s="2" t="n">
        <f aca="false">IF(E92=22,P92,0)</f>
        <v>0</v>
      </c>
    </row>
    <row r="93" customFormat="false" ht="15" hidden="false" customHeight="true" outlineLevel="0" collapsed="false">
      <c r="A93" s="77" t="n">
        <v>77</v>
      </c>
      <c r="B93" s="112" t="n">
        <f aca="false">formátovátování!B93</f>
        <v>0</v>
      </c>
      <c r="C93" s="112" t="n">
        <f aca="false">formátovátování!C93</f>
        <v>0</v>
      </c>
      <c r="D93" s="112" t="n">
        <f aca="false">formátovátování!D93</f>
        <v>0</v>
      </c>
      <c r="E93" s="112" t="n">
        <f aca="false">formátovátování!E93</f>
        <v>0</v>
      </c>
      <c r="F93" s="112" t="n">
        <f aca="false">formátovátování!F93</f>
        <v>0</v>
      </c>
      <c r="G93" s="112" t="n">
        <f aca="false">formátovátování!G93</f>
        <v>0</v>
      </c>
      <c r="H93" s="113" t="n">
        <f aca="false">formátovátování!H93</f>
        <v>0</v>
      </c>
      <c r="I93" s="113" t="n">
        <f aca="false">formátovátování!I93</f>
        <v>0</v>
      </c>
      <c r="J93" s="75" t="n">
        <f aca="false">formátovátování!J93</f>
        <v>0</v>
      </c>
      <c r="K93" s="113" t="n">
        <f aca="false">formátovátování!K93</f>
        <v>0</v>
      </c>
      <c r="L93" s="113" t="n">
        <f aca="false">formátovátování!L93</f>
        <v>0</v>
      </c>
      <c r="M93" s="113" t="n">
        <f aca="false">formátovátování!M93</f>
        <v>0</v>
      </c>
      <c r="N93" s="113" t="n">
        <f aca="false">formátovátování!N93</f>
        <v>0</v>
      </c>
      <c r="O93" s="73" t="n">
        <f aca="false">formátovátování!O93</f>
        <v>0</v>
      </c>
      <c r="P93" s="2" t="n">
        <f aca="false">((H93*I93*J93)/1000000)*1.2</f>
        <v>0</v>
      </c>
      <c r="Q93" s="2" t="n">
        <f aca="false">(H93+100)*J93</f>
        <v>0</v>
      </c>
      <c r="R93" s="2" t="n">
        <f aca="false">(I93+100)*J93</f>
        <v>0</v>
      </c>
      <c r="S93" s="2" t="n">
        <f aca="false">IF(K93=0,0,0)+IF(K93=0.5,0.5,0)+IF(K93=0.8,0.2,0)+IF(K93=1,0,0)+IF(K93=2,-1,0)</f>
        <v>0</v>
      </c>
      <c r="T93" s="2" t="n">
        <f aca="false">IF(L93=0,0,0)+IF(L93=0.5,0.5,0)+IF(L93=0.8,0.2,0)+IF(L93=1,0,0)+IF(L93=2,-1,0)</f>
        <v>0</v>
      </c>
      <c r="U93" s="2" t="n">
        <f aca="false">IF(M93=0,0,0)+IF(M93=0.5,0.5,0)+IF(M93=0.8,0.2,0)+IF(M93=1,0,0)+IF(M93=2,-1,0)</f>
        <v>0</v>
      </c>
      <c r="V93" s="2" t="n">
        <f aca="false">IF(N93=0,0,0)+IF(N93=0.5,0.5,0)+IF(N93=0.8,0.2,0)+IF(N93=1,0,0)+IF(N93=2,-1,0)</f>
        <v>0</v>
      </c>
      <c r="W93" s="114" t="n">
        <f aca="false">H93+U93+V93</f>
        <v>0</v>
      </c>
      <c r="X93" s="114" t="n">
        <f aca="false">I93+S93+T93</f>
        <v>0</v>
      </c>
      <c r="Y93" s="2" t="str">
        <f aca="false">IF(K93&gt;0,K93," -----")</f>
        <v> -----</v>
      </c>
      <c r="Z93" s="2" t="str">
        <f aca="false">IF(L93&gt;0,L93," -----")</f>
        <v> -----</v>
      </c>
      <c r="AA93" s="2" t="str">
        <f aca="false">IF(M93&gt;0,M93," -----")</f>
        <v> -----</v>
      </c>
      <c r="AB93" s="2" t="str">
        <f aca="false">IF(N93&gt;0,N93," -----")</f>
        <v> -----</v>
      </c>
      <c r="AD93" s="2" t="n">
        <f aca="false">IF(E93=18,P93,0)</f>
        <v>0</v>
      </c>
      <c r="AE93" s="2" t="n">
        <f aca="false">IF(E93=3,P93,0)</f>
        <v>0</v>
      </c>
      <c r="AF93" s="2" t="n">
        <f aca="false">IF(E93=25,P93,0)</f>
        <v>0</v>
      </c>
      <c r="AG93" s="2" t="n">
        <f aca="false">IF(E93=10,P93,0)</f>
        <v>0</v>
      </c>
      <c r="AH93" s="2" t="n">
        <f aca="false">IF(E93=8,P93,0)</f>
        <v>0</v>
      </c>
      <c r="AI93" s="2" t="n">
        <f aca="false">IF(E93=16,P93,0)</f>
        <v>0</v>
      </c>
      <c r="AJ93" s="2" t="n">
        <f aca="false">IF(E93=22,P93,0)</f>
        <v>0</v>
      </c>
    </row>
    <row r="94" customFormat="false" ht="15" hidden="false" customHeight="true" outlineLevel="0" collapsed="false">
      <c r="A94" s="80" t="n">
        <v>78</v>
      </c>
      <c r="B94" s="112" t="n">
        <f aca="false">formátovátování!B94</f>
        <v>0</v>
      </c>
      <c r="C94" s="112" t="n">
        <f aca="false">formátovátování!C94</f>
        <v>0</v>
      </c>
      <c r="D94" s="112" t="n">
        <f aca="false">formátovátování!D94</f>
        <v>0</v>
      </c>
      <c r="E94" s="112" t="n">
        <f aca="false">formátovátování!E94</f>
        <v>0</v>
      </c>
      <c r="F94" s="112" t="n">
        <f aca="false">formátovátování!F94</f>
        <v>0</v>
      </c>
      <c r="G94" s="112" t="n">
        <f aca="false">formátovátování!G94</f>
        <v>0</v>
      </c>
      <c r="H94" s="113" t="n">
        <f aca="false">formátovátování!H94</f>
        <v>0</v>
      </c>
      <c r="I94" s="113" t="n">
        <f aca="false">formátovátování!I94</f>
        <v>0</v>
      </c>
      <c r="J94" s="75" t="n">
        <f aca="false">formátovátování!J94</f>
        <v>0</v>
      </c>
      <c r="K94" s="113" t="n">
        <f aca="false">formátovátování!K94</f>
        <v>0</v>
      </c>
      <c r="L94" s="113" t="n">
        <f aca="false">formátovátování!L94</f>
        <v>0</v>
      </c>
      <c r="M94" s="113" t="n">
        <f aca="false">formátovátování!M94</f>
        <v>0</v>
      </c>
      <c r="N94" s="113" t="n">
        <f aca="false">formátovátování!N94</f>
        <v>0</v>
      </c>
      <c r="O94" s="73" t="n">
        <f aca="false">formátovátování!O94</f>
        <v>0</v>
      </c>
      <c r="P94" s="2" t="n">
        <f aca="false">((H94*I94*J94)/1000000)*1.2</f>
        <v>0</v>
      </c>
      <c r="Q94" s="2" t="n">
        <f aca="false">(H94+100)*J94</f>
        <v>0</v>
      </c>
      <c r="R94" s="2" t="n">
        <f aca="false">(I94+100)*J94</f>
        <v>0</v>
      </c>
      <c r="S94" s="2" t="n">
        <f aca="false">IF(K94=0,0,0)+IF(K94=0.5,0.5,0)+IF(K94=0.8,0.2,0)+IF(K94=1,0,0)+IF(K94=2,-1,0)</f>
        <v>0</v>
      </c>
      <c r="T94" s="2" t="n">
        <f aca="false">IF(L94=0,0,0)+IF(L94=0.5,0.5,0)+IF(L94=0.8,0.2,0)+IF(L94=1,0,0)+IF(L94=2,-1,0)</f>
        <v>0</v>
      </c>
      <c r="U94" s="2" t="n">
        <f aca="false">IF(M94=0,0,0)+IF(M94=0.5,0.5,0)+IF(M94=0.8,0.2,0)+IF(M94=1,0,0)+IF(M94=2,-1,0)</f>
        <v>0</v>
      </c>
      <c r="V94" s="2" t="n">
        <f aca="false">IF(N94=0,0,0)+IF(N94=0.5,0.5,0)+IF(N94=0.8,0.2,0)+IF(N94=1,0,0)+IF(N94=2,-1,0)</f>
        <v>0</v>
      </c>
      <c r="W94" s="114" t="n">
        <f aca="false">H94+U94+V94</f>
        <v>0</v>
      </c>
      <c r="X94" s="114" t="n">
        <f aca="false">I94+S94+T94</f>
        <v>0</v>
      </c>
      <c r="Y94" s="2" t="str">
        <f aca="false">IF(K94&gt;0,K94," -----")</f>
        <v> -----</v>
      </c>
      <c r="Z94" s="2" t="str">
        <f aca="false">IF(L94&gt;0,L94," -----")</f>
        <v> -----</v>
      </c>
      <c r="AA94" s="2" t="str">
        <f aca="false">IF(M94&gt;0,M94," -----")</f>
        <v> -----</v>
      </c>
      <c r="AB94" s="2" t="str">
        <f aca="false">IF(N94&gt;0,N94," -----")</f>
        <v> -----</v>
      </c>
      <c r="AD94" s="2" t="n">
        <f aca="false">IF(E94=18,P94,0)</f>
        <v>0</v>
      </c>
      <c r="AE94" s="2" t="n">
        <f aca="false">IF(E94=3,P94,0)</f>
        <v>0</v>
      </c>
      <c r="AF94" s="2" t="n">
        <f aca="false">IF(E94=25,P94,0)</f>
        <v>0</v>
      </c>
      <c r="AG94" s="2" t="n">
        <f aca="false">IF(E94=10,P94,0)</f>
        <v>0</v>
      </c>
      <c r="AH94" s="2" t="n">
        <f aca="false">IF(E94=8,P94,0)</f>
        <v>0</v>
      </c>
      <c r="AI94" s="2" t="n">
        <f aca="false">IF(E94=16,P94,0)</f>
        <v>0</v>
      </c>
      <c r="AJ94" s="2" t="n">
        <f aca="false">IF(E94=22,P94,0)</f>
        <v>0</v>
      </c>
    </row>
    <row r="95" customFormat="false" ht="15" hidden="false" customHeight="true" outlineLevel="0" collapsed="false">
      <c r="A95" s="77" t="n">
        <v>79</v>
      </c>
      <c r="B95" s="112" t="n">
        <f aca="false">formátovátování!B95</f>
        <v>0</v>
      </c>
      <c r="C95" s="112" t="n">
        <f aca="false">formátovátování!C95</f>
        <v>0</v>
      </c>
      <c r="D95" s="112" t="n">
        <f aca="false">formátovátování!D95</f>
        <v>0</v>
      </c>
      <c r="E95" s="112" t="n">
        <f aca="false">formátovátování!E95</f>
        <v>0</v>
      </c>
      <c r="F95" s="112" t="n">
        <f aca="false">formátovátování!F95</f>
        <v>0</v>
      </c>
      <c r="G95" s="112" t="n">
        <f aca="false">formátovátování!G95</f>
        <v>0</v>
      </c>
      <c r="H95" s="113" t="n">
        <f aca="false">formátovátování!H95</f>
        <v>0</v>
      </c>
      <c r="I95" s="113" t="n">
        <f aca="false">formátovátování!I95</f>
        <v>0</v>
      </c>
      <c r="J95" s="75" t="n">
        <f aca="false">formátovátování!J95</f>
        <v>0</v>
      </c>
      <c r="K95" s="113" t="n">
        <f aca="false">formátovátování!K95</f>
        <v>0</v>
      </c>
      <c r="L95" s="113" t="n">
        <f aca="false">formátovátování!L95</f>
        <v>0</v>
      </c>
      <c r="M95" s="113" t="n">
        <f aca="false">formátovátování!M95</f>
        <v>0</v>
      </c>
      <c r="N95" s="113" t="n">
        <f aca="false">formátovátování!N95</f>
        <v>0</v>
      </c>
      <c r="O95" s="73" t="n">
        <f aca="false">formátovátování!O95</f>
        <v>0</v>
      </c>
      <c r="P95" s="2" t="n">
        <f aca="false">((H95*I95*J95)/1000000)*1.2</f>
        <v>0</v>
      </c>
      <c r="Q95" s="2" t="n">
        <f aca="false">(H95+100)*J95</f>
        <v>0</v>
      </c>
      <c r="R95" s="2" t="n">
        <f aca="false">(I95+100)*J95</f>
        <v>0</v>
      </c>
      <c r="S95" s="2" t="n">
        <f aca="false">IF(K95=0,0,0)+IF(K95=0.5,0.5,0)+IF(K95=0.8,0.2,0)+IF(K95=1,0,0)+IF(K95=2,-1,0)</f>
        <v>0</v>
      </c>
      <c r="T95" s="2" t="n">
        <f aca="false">IF(L95=0,0,0)+IF(L95=0.5,0.5,0)+IF(L95=0.8,0.2,0)+IF(L95=1,0,0)+IF(L95=2,-1,0)</f>
        <v>0</v>
      </c>
      <c r="U95" s="2" t="n">
        <f aca="false">IF(M95=0,0,0)+IF(M95=0.5,0.5,0)+IF(M95=0.8,0.2,0)+IF(M95=1,0,0)+IF(M95=2,-1,0)</f>
        <v>0</v>
      </c>
      <c r="V95" s="2" t="n">
        <f aca="false">IF(N95=0,0,0)+IF(N95=0.5,0.5,0)+IF(N95=0.8,0.2,0)+IF(N95=1,0,0)+IF(N95=2,-1,0)</f>
        <v>0</v>
      </c>
      <c r="W95" s="114" t="n">
        <f aca="false">H95+U95+V95</f>
        <v>0</v>
      </c>
      <c r="X95" s="114" t="n">
        <f aca="false">I95+S95+T95</f>
        <v>0</v>
      </c>
      <c r="Y95" s="2" t="str">
        <f aca="false">IF(K95&gt;0,K95," -----")</f>
        <v> -----</v>
      </c>
      <c r="Z95" s="2" t="str">
        <f aca="false">IF(L95&gt;0,L95," -----")</f>
        <v> -----</v>
      </c>
      <c r="AA95" s="2" t="str">
        <f aca="false">IF(M95&gt;0,M95," -----")</f>
        <v> -----</v>
      </c>
      <c r="AB95" s="2" t="str">
        <f aca="false">IF(N95&gt;0,N95," -----")</f>
        <v> -----</v>
      </c>
      <c r="AD95" s="2" t="n">
        <f aca="false">IF(E95=18,P95,0)</f>
        <v>0</v>
      </c>
      <c r="AE95" s="2" t="n">
        <f aca="false">IF(E95=3,P95,0)</f>
        <v>0</v>
      </c>
      <c r="AF95" s="2" t="n">
        <f aca="false">IF(E95=25,P95,0)</f>
        <v>0</v>
      </c>
      <c r="AG95" s="2" t="n">
        <f aca="false">IF(E95=10,P95,0)</f>
        <v>0</v>
      </c>
      <c r="AH95" s="2" t="n">
        <f aca="false">IF(E95=8,P95,0)</f>
        <v>0</v>
      </c>
      <c r="AI95" s="2" t="n">
        <f aca="false">IF(E95=16,P95,0)</f>
        <v>0</v>
      </c>
      <c r="AJ95" s="2" t="n">
        <f aca="false">IF(E95=22,P95,0)</f>
        <v>0</v>
      </c>
    </row>
    <row r="96" customFormat="false" ht="15" hidden="false" customHeight="true" outlineLevel="0" collapsed="false">
      <c r="A96" s="80" t="n">
        <v>80</v>
      </c>
      <c r="B96" s="112" t="n">
        <f aca="false">formátovátování!B96</f>
        <v>0</v>
      </c>
      <c r="C96" s="112" t="n">
        <f aca="false">formátovátování!C96</f>
        <v>0</v>
      </c>
      <c r="D96" s="112" t="n">
        <f aca="false">formátovátování!D96</f>
        <v>0</v>
      </c>
      <c r="E96" s="112" t="n">
        <f aca="false">formátovátování!E96</f>
        <v>0</v>
      </c>
      <c r="F96" s="112" t="n">
        <f aca="false">formátovátování!F96</f>
        <v>0</v>
      </c>
      <c r="G96" s="112" t="n">
        <f aca="false">formátovátování!G96</f>
        <v>0</v>
      </c>
      <c r="H96" s="113" t="n">
        <f aca="false">formátovátování!H96</f>
        <v>0</v>
      </c>
      <c r="I96" s="113" t="n">
        <f aca="false">formátovátování!I96</f>
        <v>0</v>
      </c>
      <c r="J96" s="75" t="n">
        <f aca="false">formátovátování!J96</f>
        <v>0</v>
      </c>
      <c r="K96" s="113" t="n">
        <f aca="false">formátovátování!K96</f>
        <v>0</v>
      </c>
      <c r="L96" s="113" t="n">
        <f aca="false">formátovátování!L96</f>
        <v>0</v>
      </c>
      <c r="M96" s="113" t="n">
        <f aca="false">formátovátování!M96</f>
        <v>0</v>
      </c>
      <c r="N96" s="113" t="n">
        <f aca="false">formátovátování!N96</f>
        <v>0</v>
      </c>
      <c r="O96" s="73" t="n">
        <f aca="false">formátovátování!O96</f>
        <v>0</v>
      </c>
      <c r="P96" s="2" t="n">
        <f aca="false">((H96*I96*J96)/1000000)*1.2</f>
        <v>0</v>
      </c>
      <c r="Q96" s="2" t="n">
        <f aca="false">(H96+100)*J96</f>
        <v>0</v>
      </c>
      <c r="R96" s="2" t="n">
        <f aca="false">(I96+100)*J96</f>
        <v>0</v>
      </c>
      <c r="S96" s="2" t="n">
        <f aca="false">IF(K96=0,0,0)+IF(K96=0.5,0.5,0)+IF(K96=0.8,0.2,0)+IF(K96=1,0,0)+IF(K96=2,-1,0)</f>
        <v>0</v>
      </c>
      <c r="T96" s="2" t="n">
        <f aca="false">IF(L96=0,0,0)+IF(L96=0.5,0.5,0)+IF(L96=0.8,0.2,0)+IF(L96=1,0,0)+IF(L96=2,-1,0)</f>
        <v>0</v>
      </c>
      <c r="U96" s="2" t="n">
        <f aca="false">IF(M96=0,0,0)+IF(M96=0.5,0.5,0)+IF(M96=0.8,0.2,0)+IF(M96=1,0,0)+IF(M96=2,-1,0)</f>
        <v>0</v>
      </c>
      <c r="V96" s="2" t="n">
        <f aca="false">IF(N96=0,0,0)+IF(N96=0.5,0.5,0)+IF(N96=0.8,0.2,0)+IF(N96=1,0,0)+IF(N96=2,-1,0)</f>
        <v>0</v>
      </c>
      <c r="W96" s="114" t="n">
        <f aca="false">H96+U96+V96</f>
        <v>0</v>
      </c>
      <c r="X96" s="114" t="n">
        <f aca="false">I96+S96+T96</f>
        <v>0</v>
      </c>
      <c r="Y96" s="2" t="str">
        <f aca="false">IF(K96&gt;0,K96," -----")</f>
        <v> -----</v>
      </c>
      <c r="Z96" s="2" t="str">
        <f aca="false">IF(L96&gt;0,L96," -----")</f>
        <v> -----</v>
      </c>
      <c r="AA96" s="2" t="str">
        <f aca="false">IF(M96&gt;0,M96," -----")</f>
        <v> -----</v>
      </c>
      <c r="AB96" s="2" t="str">
        <f aca="false">IF(N96&gt;0,N96," -----")</f>
        <v> -----</v>
      </c>
      <c r="AD96" s="2" t="n">
        <f aca="false">IF(E96=18,P96,0)</f>
        <v>0</v>
      </c>
      <c r="AE96" s="2" t="n">
        <f aca="false">IF(E96=3,P96,0)</f>
        <v>0</v>
      </c>
      <c r="AF96" s="2" t="n">
        <f aca="false">IF(E96=25,P96,0)</f>
        <v>0</v>
      </c>
      <c r="AG96" s="2" t="n">
        <f aca="false">IF(E96=10,P96,0)</f>
        <v>0</v>
      </c>
      <c r="AH96" s="2" t="n">
        <f aca="false">IF(E96=8,P96,0)</f>
        <v>0</v>
      </c>
      <c r="AI96" s="2" t="n">
        <f aca="false">IF(E96=16,P96,0)</f>
        <v>0</v>
      </c>
      <c r="AJ96" s="2" t="n">
        <f aca="false">IF(E96=22,P96,0)</f>
        <v>0</v>
      </c>
    </row>
    <row r="97" customFormat="false" ht="15" hidden="false" customHeight="true" outlineLevel="0" collapsed="false">
      <c r="A97" s="77" t="n">
        <v>81</v>
      </c>
      <c r="B97" s="112" t="n">
        <f aca="false">formátovátování!B97</f>
        <v>0</v>
      </c>
      <c r="C97" s="112" t="n">
        <f aca="false">formátovátování!C97</f>
        <v>0</v>
      </c>
      <c r="D97" s="112" t="n">
        <f aca="false">formátovátování!D97</f>
        <v>0</v>
      </c>
      <c r="E97" s="112" t="n">
        <f aca="false">formátovátování!E97</f>
        <v>0</v>
      </c>
      <c r="F97" s="112" t="n">
        <f aca="false">formátovátování!F97</f>
        <v>0</v>
      </c>
      <c r="G97" s="112" t="n">
        <f aca="false">formátovátování!G97</f>
        <v>0</v>
      </c>
      <c r="H97" s="113" t="n">
        <f aca="false">formátovátování!H97</f>
        <v>0</v>
      </c>
      <c r="I97" s="113" t="n">
        <f aca="false">formátovátování!I97</f>
        <v>0</v>
      </c>
      <c r="J97" s="75" t="n">
        <f aca="false">formátovátování!J97</f>
        <v>0</v>
      </c>
      <c r="K97" s="113" t="n">
        <f aca="false">formátovátování!K97</f>
        <v>0</v>
      </c>
      <c r="L97" s="113" t="n">
        <f aca="false">formátovátování!L97</f>
        <v>0</v>
      </c>
      <c r="M97" s="113" t="n">
        <f aca="false">formátovátování!M97</f>
        <v>0</v>
      </c>
      <c r="N97" s="113" t="n">
        <f aca="false">formátovátování!N97</f>
        <v>0</v>
      </c>
      <c r="O97" s="73" t="n">
        <f aca="false">formátovátování!O97</f>
        <v>0</v>
      </c>
      <c r="P97" s="2" t="n">
        <f aca="false">((H97*I97*J97)/1000000)*1.2</f>
        <v>0</v>
      </c>
      <c r="Q97" s="2" t="n">
        <f aca="false">(H97+100)*J97</f>
        <v>0</v>
      </c>
      <c r="R97" s="2" t="n">
        <f aca="false">(I97+100)*J97</f>
        <v>0</v>
      </c>
      <c r="S97" s="2" t="n">
        <f aca="false">IF(K97=0,0,0)+IF(K97=0.5,0.5,0)+IF(K97=0.8,0.2,0)+IF(K97=1,0,0)+IF(K97=2,-1,0)</f>
        <v>0</v>
      </c>
      <c r="T97" s="2" t="n">
        <f aca="false">IF(L97=0,0,0)+IF(L97=0.5,0.5,0)+IF(L97=0.8,0.2,0)+IF(L97=1,0,0)+IF(L97=2,-1,0)</f>
        <v>0</v>
      </c>
      <c r="U97" s="2" t="n">
        <f aca="false">IF(M97=0,0,0)+IF(M97=0.5,0.5,0)+IF(M97=0.8,0.2,0)+IF(M97=1,0,0)+IF(M97=2,-1,0)</f>
        <v>0</v>
      </c>
      <c r="V97" s="2" t="n">
        <f aca="false">IF(N97=0,0,0)+IF(N97=0.5,0.5,0)+IF(N97=0.8,0.2,0)+IF(N97=1,0,0)+IF(N97=2,-1,0)</f>
        <v>0</v>
      </c>
      <c r="W97" s="114" t="n">
        <f aca="false">H97+U97+V97</f>
        <v>0</v>
      </c>
      <c r="X97" s="114" t="n">
        <f aca="false">I97+S97+T97</f>
        <v>0</v>
      </c>
      <c r="Y97" s="2" t="str">
        <f aca="false">IF(K97&gt;0,K97," -----")</f>
        <v> -----</v>
      </c>
      <c r="Z97" s="2" t="str">
        <f aca="false">IF(L97&gt;0,L97," -----")</f>
        <v> -----</v>
      </c>
      <c r="AA97" s="2" t="str">
        <f aca="false">IF(M97&gt;0,M97," -----")</f>
        <v> -----</v>
      </c>
      <c r="AB97" s="2" t="str">
        <f aca="false">IF(N97&gt;0,N97," -----")</f>
        <v> -----</v>
      </c>
      <c r="AD97" s="2" t="n">
        <f aca="false">IF(E97=18,P97,0)</f>
        <v>0</v>
      </c>
      <c r="AE97" s="2" t="n">
        <f aca="false">IF(E97=3,P97,0)</f>
        <v>0</v>
      </c>
      <c r="AF97" s="2" t="n">
        <f aca="false">IF(E97=25,P97,0)</f>
        <v>0</v>
      </c>
      <c r="AG97" s="2" t="n">
        <f aca="false">IF(E97=10,P97,0)</f>
        <v>0</v>
      </c>
      <c r="AH97" s="2" t="n">
        <f aca="false">IF(E97=8,P97,0)</f>
        <v>0</v>
      </c>
      <c r="AI97" s="2" t="n">
        <f aca="false">IF(E97=16,P97,0)</f>
        <v>0</v>
      </c>
      <c r="AJ97" s="2" t="n">
        <f aca="false">IF(E97=22,P97,0)</f>
        <v>0</v>
      </c>
    </row>
    <row r="98" customFormat="false" ht="15" hidden="false" customHeight="true" outlineLevel="0" collapsed="false">
      <c r="A98" s="80" t="n">
        <v>82</v>
      </c>
      <c r="B98" s="112" t="n">
        <f aca="false">formátovátování!B98</f>
        <v>0</v>
      </c>
      <c r="C98" s="112" t="n">
        <f aca="false">formátovátování!C98</f>
        <v>0</v>
      </c>
      <c r="D98" s="112" t="n">
        <f aca="false">formátovátování!D98</f>
        <v>0</v>
      </c>
      <c r="E98" s="112" t="n">
        <f aca="false">formátovátování!E98</f>
        <v>0</v>
      </c>
      <c r="F98" s="112" t="n">
        <f aca="false">formátovátování!F98</f>
        <v>0</v>
      </c>
      <c r="G98" s="112" t="n">
        <f aca="false">formátovátování!G98</f>
        <v>0</v>
      </c>
      <c r="H98" s="113" t="n">
        <f aca="false">formátovátování!H98</f>
        <v>0</v>
      </c>
      <c r="I98" s="113" t="n">
        <f aca="false">formátovátování!I98</f>
        <v>0</v>
      </c>
      <c r="J98" s="75" t="n">
        <f aca="false">formátovátování!J98</f>
        <v>0</v>
      </c>
      <c r="K98" s="113" t="n">
        <f aca="false">formátovátování!K98</f>
        <v>0</v>
      </c>
      <c r="L98" s="113" t="n">
        <f aca="false">formátovátování!L98</f>
        <v>0</v>
      </c>
      <c r="M98" s="113" t="n">
        <f aca="false">formátovátování!M98</f>
        <v>0</v>
      </c>
      <c r="N98" s="113" t="n">
        <f aca="false">formátovátování!N98</f>
        <v>0</v>
      </c>
      <c r="O98" s="73" t="n">
        <f aca="false">formátovátování!O98</f>
        <v>0</v>
      </c>
      <c r="P98" s="2" t="n">
        <f aca="false">((H98*I98*J98)/1000000)*1.2</f>
        <v>0</v>
      </c>
      <c r="Q98" s="2" t="n">
        <f aca="false">(H98+100)*J98</f>
        <v>0</v>
      </c>
      <c r="R98" s="2" t="n">
        <f aca="false">(I98+100)*J98</f>
        <v>0</v>
      </c>
      <c r="S98" s="2" t="n">
        <f aca="false">IF(K98=0,0,0)+IF(K98=0.5,0.5,0)+IF(K98=0.8,0.2,0)+IF(K98=1,0,0)+IF(K98=2,-1,0)</f>
        <v>0</v>
      </c>
      <c r="T98" s="2" t="n">
        <f aca="false">IF(L98=0,0,0)+IF(L98=0.5,0.5,0)+IF(L98=0.8,0.2,0)+IF(L98=1,0,0)+IF(L98=2,-1,0)</f>
        <v>0</v>
      </c>
      <c r="U98" s="2" t="n">
        <f aca="false">IF(M98=0,0,0)+IF(M98=0.5,0.5,0)+IF(M98=0.8,0.2,0)+IF(M98=1,0,0)+IF(M98=2,-1,0)</f>
        <v>0</v>
      </c>
      <c r="V98" s="2" t="n">
        <f aca="false">IF(N98=0,0,0)+IF(N98=0.5,0.5,0)+IF(N98=0.8,0.2,0)+IF(N98=1,0,0)+IF(N98=2,-1,0)</f>
        <v>0</v>
      </c>
      <c r="W98" s="114" t="n">
        <f aca="false">H98+U98+V98</f>
        <v>0</v>
      </c>
      <c r="X98" s="114" t="n">
        <f aca="false">I98+S98+T98</f>
        <v>0</v>
      </c>
      <c r="Y98" s="2" t="str">
        <f aca="false">IF(K98&gt;0,K98," -----")</f>
        <v> -----</v>
      </c>
      <c r="Z98" s="2" t="str">
        <f aca="false">IF(L98&gt;0,L98," -----")</f>
        <v> -----</v>
      </c>
      <c r="AA98" s="2" t="str">
        <f aca="false">IF(M98&gt;0,M98," -----")</f>
        <v> -----</v>
      </c>
      <c r="AB98" s="2" t="str">
        <f aca="false">IF(N98&gt;0,N98," -----")</f>
        <v> -----</v>
      </c>
      <c r="AD98" s="2" t="n">
        <f aca="false">IF(E98=18,P98,0)</f>
        <v>0</v>
      </c>
      <c r="AE98" s="2" t="n">
        <f aca="false">IF(E98=3,P98,0)</f>
        <v>0</v>
      </c>
      <c r="AF98" s="2" t="n">
        <f aca="false">IF(E98=25,P98,0)</f>
        <v>0</v>
      </c>
      <c r="AG98" s="2" t="n">
        <f aca="false">IF(E98=10,P98,0)</f>
        <v>0</v>
      </c>
      <c r="AH98" s="2" t="n">
        <f aca="false">IF(E98=8,P98,0)</f>
        <v>0</v>
      </c>
      <c r="AI98" s="2" t="n">
        <f aca="false">IF(E98=16,P98,0)</f>
        <v>0</v>
      </c>
      <c r="AJ98" s="2" t="n">
        <f aca="false">IF(E98=22,P98,0)</f>
        <v>0</v>
      </c>
    </row>
    <row r="99" customFormat="false" ht="15" hidden="false" customHeight="true" outlineLevel="0" collapsed="false">
      <c r="A99" s="77" t="n">
        <v>83</v>
      </c>
      <c r="B99" s="112" t="n">
        <f aca="false">formátovátování!B99</f>
        <v>0</v>
      </c>
      <c r="C99" s="112" t="n">
        <f aca="false">formátovátování!C99</f>
        <v>0</v>
      </c>
      <c r="D99" s="112" t="n">
        <f aca="false">formátovátování!D99</f>
        <v>0</v>
      </c>
      <c r="E99" s="112" t="n">
        <f aca="false">formátovátování!E99</f>
        <v>0</v>
      </c>
      <c r="F99" s="112" t="n">
        <f aca="false">formátovátování!F99</f>
        <v>0</v>
      </c>
      <c r="G99" s="112" t="n">
        <f aca="false">formátovátování!G99</f>
        <v>0</v>
      </c>
      <c r="H99" s="113" t="n">
        <f aca="false">formátovátování!H99</f>
        <v>0</v>
      </c>
      <c r="I99" s="113" t="n">
        <f aca="false">formátovátování!I99</f>
        <v>0</v>
      </c>
      <c r="J99" s="75" t="n">
        <f aca="false">formátovátování!J99</f>
        <v>0</v>
      </c>
      <c r="K99" s="113" t="n">
        <f aca="false">formátovátování!K99</f>
        <v>0</v>
      </c>
      <c r="L99" s="113" t="n">
        <f aca="false">formátovátování!L99</f>
        <v>0</v>
      </c>
      <c r="M99" s="113" t="n">
        <f aca="false">formátovátování!M99</f>
        <v>0</v>
      </c>
      <c r="N99" s="113" t="n">
        <f aca="false">formátovátování!N99</f>
        <v>0</v>
      </c>
      <c r="O99" s="73" t="n">
        <f aca="false">formátovátování!O99</f>
        <v>0</v>
      </c>
      <c r="P99" s="2" t="n">
        <f aca="false">((H99*I99*J99)/1000000)*1.2</f>
        <v>0</v>
      </c>
      <c r="Q99" s="2" t="n">
        <f aca="false">(H99+100)*J99</f>
        <v>0</v>
      </c>
      <c r="R99" s="2" t="n">
        <f aca="false">(I99+100)*J99</f>
        <v>0</v>
      </c>
      <c r="S99" s="2" t="n">
        <f aca="false">IF(K99=0,0,0)+IF(K99=0.5,0.5,0)+IF(K99=0.8,0.2,0)+IF(K99=1,0,0)+IF(K99=2,-1,0)</f>
        <v>0</v>
      </c>
      <c r="T99" s="2" t="n">
        <f aca="false">IF(L99=0,0,0)+IF(L99=0.5,0.5,0)+IF(L99=0.8,0.2,0)+IF(L99=1,0,0)+IF(L99=2,-1,0)</f>
        <v>0</v>
      </c>
      <c r="U99" s="2" t="n">
        <f aca="false">IF(M99=0,0,0)+IF(M99=0.5,0.5,0)+IF(M99=0.8,0.2,0)+IF(M99=1,0,0)+IF(M99=2,-1,0)</f>
        <v>0</v>
      </c>
      <c r="V99" s="2" t="n">
        <f aca="false">IF(N99=0,0,0)+IF(N99=0.5,0.5,0)+IF(N99=0.8,0.2,0)+IF(N99=1,0,0)+IF(N99=2,-1,0)</f>
        <v>0</v>
      </c>
      <c r="W99" s="114" t="n">
        <f aca="false">H99+U99+V99</f>
        <v>0</v>
      </c>
      <c r="X99" s="114" t="n">
        <f aca="false">I99+S99+T99</f>
        <v>0</v>
      </c>
      <c r="Y99" s="2" t="str">
        <f aca="false">IF(K99&gt;0,K99," -----")</f>
        <v> -----</v>
      </c>
      <c r="Z99" s="2" t="str">
        <f aca="false">IF(L99&gt;0,L99," -----")</f>
        <v> -----</v>
      </c>
      <c r="AA99" s="2" t="str">
        <f aca="false">IF(M99&gt;0,M99," -----")</f>
        <v> -----</v>
      </c>
      <c r="AB99" s="2" t="str">
        <f aca="false">IF(N99&gt;0,N99," -----")</f>
        <v> -----</v>
      </c>
      <c r="AD99" s="2" t="n">
        <f aca="false">IF(E99=18,P99,0)</f>
        <v>0</v>
      </c>
      <c r="AE99" s="2" t="n">
        <f aca="false">IF(E99=3,P99,0)</f>
        <v>0</v>
      </c>
      <c r="AF99" s="2" t="n">
        <f aca="false">IF(E99=25,P99,0)</f>
        <v>0</v>
      </c>
      <c r="AG99" s="2" t="n">
        <f aca="false">IF(E99=10,P99,0)</f>
        <v>0</v>
      </c>
      <c r="AH99" s="2" t="n">
        <f aca="false">IF(E99=8,P99,0)</f>
        <v>0</v>
      </c>
      <c r="AI99" s="2" t="n">
        <f aca="false">IF(E99=16,P99,0)</f>
        <v>0</v>
      </c>
      <c r="AJ99" s="2" t="n">
        <f aca="false">IF(E99=22,P99,0)</f>
        <v>0</v>
      </c>
    </row>
    <row r="100" customFormat="false" ht="15" hidden="false" customHeight="true" outlineLevel="0" collapsed="false">
      <c r="A100" s="80" t="n">
        <v>84</v>
      </c>
      <c r="B100" s="112" t="n">
        <f aca="false">formátovátování!B100</f>
        <v>0</v>
      </c>
      <c r="C100" s="112" t="n">
        <f aca="false">formátovátování!C100</f>
        <v>0</v>
      </c>
      <c r="D100" s="112" t="n">
        <f aca="false">formátovátování!D100</f>
        <v>0</v>
      </c>
      <c r="E100" s="112" t="n">
        <f aca="false">formátovátování!E100</f>
        <v>0</v>
      </c>
      <c r="F100" s="112" t="n">
        <f aca="false">formátovátování!F100</f>
        <v>0</v>
      </c>
      <c r="G100" s="112" t="n">
        <f aca="false">formátovátování!G100</f>
        <v>0</v>
      </c>
      <c r="H100" s="113" t="n">
        <f aca="false">formátovátování!H100</f>
        <v>0</v>
      </c>
      <c r="I100" s="113" t="n">
        <f aca="false">formátovátování!I100</f>
        <v>0</v>
      </c>
      <c r="J100" s="75" t="n">
        <f aca="false">formátovátování!J100</f>
        <v>0</v>
      </c>
      <c r="K100" s="113" t="n">
        <f aca="false">formátovátování!K100</f>
        <v>0</v>
      </c>
      <c r="L100" s="113" t="n">
        <f aca="false">formátovátování!L100</f>
        <v>0</v>
      </c>
      <c r="M100" s="113" t="n">
        <f aca="false">formátovátování!M100</f>
        <v>0</v>
      </c>
      <c r="N100" s="113" t="n">
        <f aca="false">formátovátování!N100</f>
        <v>0</v>
      </c>
      <c r="O100" s="73" t="n">
        <f aca="false">formátovátování!O100</f>
        <v>0</v>
      </c>
      <c r="P100" s="2" t="n">
        <f aca="false">((H100*I100*J100)/1000000)*1.2</f>
        <v>0</v>
      </c>
      <c r="Q100" s="2" t="n">
        <f aca="false">(H100+100)*J100</f>
        <v>0</v>
      </c>
      <c r="R100" s="2" t="n">
        <f aca="false">(I100+100)*J100</f>
        <v>0</v>
      </c>
      <c r="S100" s="2" t="n">
        <f aca="false">IF(K100=0,0,0)+IF(K100=0.5,0.5,0)+IF(K100=0.8,0.2,0)+IF(K100=1,0,0)+IF(K100=2,-1,0)</f>
        <v>0</v>
      </c>
      <c r="T100" s="2" t="n">
        <f aca="false">IF(L100=0,0,0)+IF(L100=0.5,0.5,0)+IF(L100=0.8,0.2,0)+IF(L100=1,0,0)+IF(L100=2,-1,0)</f>
        <v>0</v>
      </c>
      <c r="U100" s="2" t="n">
        <f aca="false">IF(M100=0,0,0)+IF(M100=0.5,0.5,0)+IF(M100=0.8,0.2,0)+IF(M100=1,0,0)+IF(M100=2,-1,0)</f>
        <v>0</v>
      </c>
      <c r="V100" s="2" t="n">
        <f aca="false">IF(N100=0,0,0)+IF(N100=0.5,0.5,0)+IF(N100=0.8,0.2,0)+IF(N100=1,0,0)+IF(N100=2,-1,0)</f>
        <v>0</v>
      </c>
      <c r="W100" s="114" t="n">
        <f aca="false">H100+U100+V100</f>
        <v>0</v>
      </c>
      <c r="X100" s="114" t="n">
        <f aca="false">I100+S100+T100</f>
        <v>0</v>
      </c>
      <c r="Y100" s="2" t="str">
        <f aca="false">IF(K100&gt;0,K100," -----")</f>
        <v> -----</v>
      </c>
      <c r="Z100" s="2" t="str">
        <f aca="false">IF(L100&gt;0,L100," -----")</f>
        <v> -----</v>
      </c>
      <c r="AA100" s="2" t="str">
        <f aca="false">IF(M100&gt;0,M100," -----")</f>
        <v> -----</v>
      </c>
      <c r="AB100" s="2" t="str">
        <f aca="false">IF(N100&gt;0,N100," -----")</f>
        <v> -----</v>
      </c>
      <c r="AD100" s="2" t="n">
        <f aca="false">IF(E100=18,P100,0)</f>
        <v>0</v>
      </c>
      <c r="AE100" s="2" t="n">
        <f aca="false">IF(E100=3,P100,0)</f>
        <v>0</v>
      </c>
      <c r="AF100" s="2" t="n">
        <f aca="false">IF(E100=25,P100,0)</f>
        <v>0</v>
      </c>
      <c r="AG100" s="2" t="n">
        <f aca="false">IF(E100=10,P100,0)</f>
        <v>0</v>
      </c>
      <c r="AH100" s="2" t="n">
        <f aca="false">IF(E100=8,P100,0)</f>
        <v>0</v>
      </c>
      <c r="AI100" s="2" t="n">
        <f aca="false">IF(E100=16,P100,0)</f>
        <v>0</v>
      </c>
      <c r="AJ100" s="2" t="n">
        <f aca="false">IF(E100=22,P100,0)</f>
        <v>0</v>
      </c>
    </row>
    <row r="101" customFormat="false" ht="15" hidden="false" customHeight="true" outlineLevel="0" collapsed="false">
      <c r="A101" s="77" t="n">
        <v>85</v>
      </c>
      <c r="B101" s="112" t="n">
        <f aca="false">formátovátování!B101</f>
        <v>0</v>
      </c>
      <c r="C101" s="112" t="n">
        <f aca="false">formátovátování!C101</f>
        <v>0</v>
      </c>
      <c r="D101" s="112" t="n">
        <f aca="false">formátovátování!D101</f>
        <v>0</v>
      </c>
      <c r="E101" s="112" t="n">
        <f aca="false">formátovátování!E101</f>
        <v>0</v>
      </c>
      <c r="F101" s="112" t="n">
        <f aca="false">formátovátování!F101</f>
        <v>0</v>
      </c>
      <c r="G101" s="112" t="n">
        <f aca="false">formátovátování!G101</f>
        <v>0</v>
      </c>
      <c r="H101" s="113" t="n">
        <f aca="false">formátovátování!H101</f>
        <v>0</v>
      </c>
      <c r="I101" s="113" t="n">
        <f aca="false">formátovátování!I101</f>
        <v>0</v>
      </c>
      <c r="J101" s="75" t="n">
        <f aca="false">formátovátování!J101</f>
        <v>0</v>
      </c>
      <c r="K101" s="113" t="n">
        <f aca="false">formátovátování!K101</f>
        <v>0</v>
      </c>
      <c r="L101" s="113" t="n">
        <f aca="false">formátovátování!L101</f>
        <v>0</v>
      </c>
      <c r="M101" s="113" t="n">
        <f aca="false">formátovátování!M101</f>
        <v>0</v>
      </c>
      <c r="N101" s="113" t="n">
        <f aca="false">formátovátování!N101</f>
        <v>0</v>
      </c>
      <c r="O101" s="73" t="n">
        <f aca="false">formátovátování!O101</f>
        <v>0</v>
      </c>
      <c r="P101" s="2" t="n">
        <f aca="false">((H101*I101*J101)/1000000)*1.2</f>
        <v>0</v>
      </c>
      <c r="Q101" s="2" t="n">
        <f aca="false">(H101+100)*J101</f>
        <v>0</v>
      </c>
      <c r="R101" s="2" t="n">
        <f aca="false">(I101+100)*J101</f>
        <v>0</v>
      </c>
      <c r="S101" s="2" t="n">
        <f aca="false">IF(K101=0,0,0)+IF(K101=0.5,0.5,0)+IF(K101=0.8,0.2,0)+IF(K101=1,0,0)+IF(K101=2,-1,0)</f>
        <v>0</v>
      </c>
      <c r="T101" s="2" t="n">
        <f aca="false">IF(L101=0,0,0)+IF(L101=0.5,0.5,0)+IF(L101=0.8,0.2,0)+IF(L101=1,0,0)+IF(L101=2,-1,0)</f>
        <v>0</v>
      </c>
      <c r="U101" s="2" t="n">
        <f aca="false">IF(M101=0,0,0)+IF(M101=0.5,0.5,0)+IF(M101=0.8,0.2,0)+IF(M101=1,0,0)+IF(M101=2,-1,0)</f>
        <v>0</v>
      </c>
      <c r="V101" s="2" t="n">
        <f aca="false">IF(N101=0,0,0)+IF(N101=0.5,0.5,0)+IF(N101=0.8,0.2,0)+IF(N101=1,0,0)+IF(N101=2,-1,0)</f>
        <v>0</v>
      </c>
      <c r="W101" s="114" t="n">
        <f aca="false">H101+U101+V101</f>
        <v>0</v>
      </c>
      <c r="X101" s="114" t="n">
        <f aca="false">I101+S101+T101</f>
        <v>0</v>
      </c>
      <c r="Y101" s="2" t="str">
        <f aca="false">IF(K101&gt;0,K101," -----")</f>
        <v> -----</v>
      </c>
      <c r="Z101" s="2" t="str">
        <f aca="false">IF(L101&gt;0,L101," -----")</f>
        <v> -----</v>
      </c>
      <c r="AA101" s="2" t="str">
        <f aca="false">IF(M101&gt;0,M101," -----")</f>
        <v> -----</v>
      </c>
      <c r="AB101" s="2" t="str">
        <f aca="false">IF(N101&gt;0,N101," -----")</f>
        <v> -----</v>
      </c>
      <c r="AD101" s="2" t="n">
        <f aca="false">IF(E101=18,P101,0)</f>
        <v>0</v>
      </c>
      <c r="AE101" s="2" t="n">
        <f aca="false">IF(E101=3,P101,0)</f>
        <v>0</v>
      </c>
      <c r="AF101" s="2" t="n">
        <f aca="false">IF(E101=25,P101,0)</f>
        <v>0</v>
      </c>
      <c r="AG101" s="2" t="n">
        <f aca="false">IF(E101=10,P101,0)</f>
        <v>0</v>
      </c>
      <c r="AH101" s="2" t="n">
        <f aca="false">IF(E101=8,P101,0)</f>
        <v>0</v>
      </c>
      <c r="AI101" s="2" t="n">
        <f aca="false">IF(E101=16,P101,0)</f>
        <v>0</v>
      </c>
      <c r="AJ101" s="2" t="n">
        <f aca="false">IF(E101=22,P101,0)</f>
        <v>0</v>
      </c>
    </row>
    <row r="102" customFormat="false" ht="15" hidden="false" customHeight="true" outlineLevel="0" collapsed="false">
      <c r="A102" s="80" t="n">
        <v>86</v>
      </c>
      <c r="B102" s="112" t="n">
        <f aca="false">formátovátování!B102</f>
        <v>0</v>
      </c>
      <c r="C102" s="112" t="n">
        <f aca="false">formátovátování!C102</f>
        <v>0</v>
      </c>
      <c r="D102" s="112" t="n">
        <f aca="false">formátovátování!D102</f>
        <v>0</v>
      </c>
      <c r="E102" s="112" t="n">
        <f aca="false">formátovátování!E102</f>
        <v>0</v>
      </c>
      <c r="F102" s="112" t="n">
        <f aca="false">formátovátování!F102</f>
        <v>0</v>
      </c>
      <c r="G102" s="112" t="n">
        <f aca="false">formátovátování!G102</f>
        <v>0</v>
      </c>
      <c r="H102" s="113" t="n">
        <f aca="false">formátovátování!H102</f>
        <v>0</v>
      </c>
      <c r="I102" s="113" t="n">
        <f aca="false">formátovátování!I102</f>
        <v>0</v>
      </c>
      <c r="J102" s="75" t="n">
        <f aca="false">formátovátování!J102</f>
        <v>0</v>
      </c>
      <c r="K102" s="113" t="n">
        <f aca="false">formátovátování!K102</f>
        <v>0</v>
      </c>
      <c r="L102" s="113" t="n">
        <f aca="false">formátovátování!L102</f>
        <v>0</v>
      </c>
      <c r="M102" s="113" t="n">
        <f aca="false">formátovátování!M102</f>
        <v>0</v>
      </c>
      <c r="N102" s="113" t="n">
        <f aca="false">formátovátování!N102</f>
        <v>0</v>
      </c>
      <c r="O102" s="73" t="n">
        <f aca="false">formátovátování!O102</f>
        <v>0</v>
      </c>
      <c r="P102" s="2" t="n">
        <f aca="false">((H102*I102*J102)/1000000)*1.2</f>
        <v>0</v>
      </c>
      <c r="Q102" s="2" t="n">
        <f aca="false">(H102+100)*J102</f>
        <v>0</v>
      </c>
      <c r="R102" s="2" t="n">
        <f aca="false">(I102+100)*J102</f>
        <v>0</v>
      </c>
      <c r="S102" s="2" t="n">
        <f aca="false">IF(K102=0,0,0)+IF(K102=0.5,0.5,0)+IF(K102=0.8,0.2,0)+IF(K102=1,0,0)+IF(K102=2,-1,0)</f>
        <v>0</v>
      </c>
      <c r="T102" s="2" t="n">
        <f aca="false">IF(L102=0,0,0)+IF(L102=0.5,0.5,0)+IF(L102=0.8,0.2,0)+IF(L102=1,0,0)+IF(L102=2,-1,0)</f>
        <v>0</v>
      </c>
      <c r="U102" s="2" t="n">
        <f aca="false">IF(M102=0,0,0)+IF(M102=0.5,0.5,0)+IF(M102=0.8,0.2,0)+IF(M102=1,0,0)+IF(M102=2,-1,0)</f>
        <v>0</v>
      </c>
      <c r="V102" s="2" t="n">
        <f aca="false">IF(N102=0,0,0)+IF(N102=0.5,0.5,0)+IF(N102=0.8,0.2,0)+IF(N102=1,0,0)+IF(N102=2,-1,0)</f>
        <v>0</v>
      </c>
      <c r="W102" s="114" t="n">
        <f aca="false">H102+U102+V102</f>
        <v>0</v>
      </c>
      <c r="X102" s="114" t="n">
        <f aca="false">I102+S102+T102</f>
        <v>0</v>
      </c>
      <c r="Y102" s="2" t="str">
        <f aca="false">IF(K102&gt;0,K102," -----")</f>
        <v> -----</v>
      </c>
      <c r="Z102" s="2" t="str">
        <f aca="false">IF(L102&gt;0,L102," -----")</f>
        <v> -----</v>
      </c>
      <c r="AA102" s="2" t="str">
        <f aca="false">IF(M102&gt;0,M102," -----")</f>
        <v> -----</v>
      </c>
      <c r="AB102" s="2" t="str">
        <f aca="false">IF(N102&gt;0,N102," -----")</f>
        <v> -----</v>
      </c>
      <c r="AD102" s="2" t="n">
        <f aca="false">IF(E102=18,P102,0)</f>
        <v>0</v>
      </c>
      <c r="AE102" s="2" t="n">
        <f aca="false">IF(E102=3,P102,0)</f>
        <v>0</v>
      </c>
      <c r="AF102" s="2" t="n">
        <f aca="false">IF(E102=25,P102,0)</f>
        <v>0</v>
      </c>
      <c r="AG102" s="2" t="n">
        <f aca="false">IF(E102=10,P102,0)</f>
        <v>0</v>
      </c>
      <c r="AH102" s="2" t="n">
        <f aca="false">IF(E102=8,P102,0)</f>
        <v>0</v>
      </c>
      <c r="AI102" s="2" t="n">
        <f aca="false">IF(E102=16,P102,0)</f>
        <v>0</v>
      </c>
      <c r="AJ102" s="2" t="n">
        <f aca="false">IF(E102=22,P102,0)</f>
        <v>0</v>
      </c>
    </row>
    <row r="103" customFormat="false" ht="15" hidden="false" customHeight="true" outlineLevel="0" collapsed="false">
      <c r="A103" s="77" t="n">
        <v>87</v>
      </c>
      <c r="B103" s="112" t="n">
        <f aca="false">formátovátování!B103</f>
        <v>0</v>
      </c>
      <c r="C103" s="112" t="n">
        <f aca="false">formátovátování!C103</f>
        <v>0</v>
      </c>
      <c r="D103" s="112" t="n">
        <f aca="false">formátovátování!D103</f>
        <v>0</v>
      </c>
      <c r="E103" s="112" t="n">
        <f aca="false">formátovátování!E103</f>
        <v>0</v>
      </c>
      <c r="F103" s="112" t="n">
        <f aca="false">formátovátování!F103</f>
        <v>0</v>
      </c>
      <c r="G103" s="112" t="n">
        <f aca="false">formátovátování!G103</f>
        <v>0</v>
      </c>
      <c r="H103" s="113" t="n">
        <f aca="false">formátovátování!H103</f>
        <v>0</v>
      </c>
      <c r="I103" s="113" t="n">
        <f aca="false">formátovátování!I103</f>
        <v>0</v>
      </c>
      <c r="J103" s="75" t="n">
        <f aca="false">formátovátování!J103</f>
        <v>0</v>
      </c>
      <c r="K103" s="113" t="n">
        <f aca="false">formátovátování!K103</f>
        <v>0</v>
      </c>
      <c r="L103" s="113" t="n">
        <f aca="false">formátovátování!L103</f>
        <v>0</v>
      </c>
      <c r="M103" s="113" t="n">
        <f aca="false">formátovátování!M103</f>
        <v>0</v>
      </c>
      <c r="N103" s="113" t="n">
        <f aca="false">formátovátování!N103</f>
        <v>0</v>
      </c>
      <c r="O103" s="73" t="n">
        <f aca="false">formátovátování!O103</f>
        <v>0</v>
      </c>
      <c r="P103" s="2" t="n">
        <f aca="false">((H103*I103*J103)/1000000)*1.2</f>
        <v>0</v>
      </c>
      <c r="Q103" s="2" t="n">
        <f aca="false">(H103+100)*J103</f>
        <v>0</v>
      </c>
      <c r="R103" s="2" t="n">
        <f aca="false">(I103+100)*J103</f>
        <v>0</v>
      </c>
      <c r="S103" s="2" t="n">
        <f aca="false">IF(K103=0,0,0)+IF(K103=0.5,0.5,0)+IF(K103=0.8,0.2,0)+IF(K103=1,0,0)+IF(K103=2,-1,0)</f>
        <v>0</v>
      </c>
      <c r="T103" s="2" t="n">
        <f aca="false">IF(L103=0,0,0)+IF(L103=0.5,0.5,0)+IF(L103=0.8,0.2,0)+IF(L103=1,0,0)+IF(L103=2,-1,0)</f>
        <v>0</v>
      </c>
      <c r="U103" s="2" t="n">
        <f aca="false">IF(M103=0,0,0)+IF(M103=0.5,0.5,0)+IF(M103=0.8,0.2,0)+IF(M103=1,0,0)+IF(M103=2,-1,0)</f>
        <v>0</v>
      </c>
      <c r="V103" s="2" t="n">
        <f aca="false">IF(N103=0,0,0)+IF(N103=0.5,0.5,0)+IF(N103=0.8,0.2,0)+IF(N103=1,0,0)+IF(N103=2,-1,0)</f>
        <v>0</v>
      </c>
      <c r="W103" s="114" t="n">
        <f aca="false">H103+U103+V103</f>
        <v>0</v>
      </c>
      <c r="X103" s="114" t="n">
        <f aca="false">I103+S103+T103</f>
        <v>0</v>
      </c>
      <c r="Y103" s="2" t="str">
        <f aca="false">IF(K103&gt;0,K103," -----")</f>
        <v> -----</v>
      </c>
      <c r="Z103" s="2" t="str">
        <f aca="false">IF(L103&gt;0,L103," -----")</f>
        <v> -----</v>
      </c>
      <c r="AA103" s="2" t="str">
        <f aca="false">IF(M103&gt;0,M103," -----")</f>
        <v> -----</v>
      </c>
      <c r="AB103" s="2" t="str">
        <f aca="false">IF(N103&gt;0,N103," -----")</f>
        <v> -----</v>
      </c>
      <c r="AD103" s="2" t="n">
        <f aca="false">IF(E103=18,P103,0)</f>
        <v>0</v>
      </c>
      <c r="AE103" s="2" t="n">
        <f aca="false">IF(E103=3,P103,0)</f>
        <v>0</v>
      </c>
      <c r="AF103" s="2" t="n">
        <f aca="false">IF(E103=25,P103,0)</f>
        <v>0</v>
      </c>
      <c r="AG103" s="2" t="n">
        <f aca="false">IF(E103=10,P103,0)</f>
        <v>0</v>
      </c>
      <c r="AH103" s="2" t="n">
        <f aca="false">IF(E103=8,P103,0)</f>
        <v>0</v>
      </c>
      <c r="AI103" s="2" t="n">
        <f aca="false">IF(E103=16,P103,0)</f>
        <v>0</v>
      </c>
      <c r="AJ103" s="2" t="n">
        <f aca="false">IF(E103=22,P103,0)</f>
        <v>0</v>
      </c>
    </row>
    <row r="104" customFormat="false" ht="15" hidden="false" customHeight="true" outlineLevel="0" collapsed="false">
      <c r="A104" s="80" t="n">
        <v>88</v>
      </c>
      <c r="B104" s="112" t="n">
        <f aca="false">formátovátování!B104</f>
        <v>0</v>
      </c>
      <c r="C104" s="112" t="n">
        <f aca="false">formátovátování!C104</f>
        <v>0</v>
      </c>
      <c r="D104" s="112" t="n">
        <f aca="false">formátovátování!D104</f>
        <v>0</v>
      </c>
      <c r="E104" s="112" t="n">
        <f aca="false">formátovátování!E104</f>
        <v>0</v>
      </c>
      <c r="F104" s="112" t="n">
        <f aca="false">formátovátování!F104</f>
        <v>0</v>
      </c>
      <c r="G104" s="112" t="n">
        <f aca="false">formátovátování!G104</f>
        <v>0</v>
      </c>
      <c r="H104" s="113" t="n">
        <f aca="false">formátovátování!H104</f>
        <v>0</v>
      </c>
      <c r="I104" s="113" t="n">
        <f aca="false">formátovátování!I104</f>
        <v>0</v>
      </c>
      <c r="J104" s="75" t="n">
        <f aca="false">formátovátování!J104</f>
        <v>0</v>
      </c>
      <c r="K104" s="113" t="n">
        <f aca="false">formátovátování!K104</f>
        <v>0</v>
      </c>
      <c r="L104" s="113" t="n">
        <f aca="false">formátovátování!L104</f>
        <v>0</v>
      </c>
      <c r="M104" s="113" t="n">
        <f aca="false">formátovátování!M104</f>
        <v>0</v>
      </c>
      <c r="N104" s="113" t="n">
        <f aca="false">formátovátování!N104</f>
        <v>0</v>
      </c>
      <c r="O104" s="73" t="n">
        <f aca="false">formátovátování!O104</f>
        <v>0</v>
      </c>
      <c r="P104" s="2" t="n">
        <f aca="false">((H104*I104*J104)/1000000)*1.2</f>
        <v>0</v>
      </c>
      <c r="Q104" s="2" t="n">
        <f aca="false">(H104+100)*J104</f>
        <v>0</v>
      </c>
      <c r="R104" s="2" t="n">
        <f aca="false">(I104+100)*J104</f>
        <v>0</v>
      </c>
      <c r="S104" s="2" t="n">
        <f aca="false">IF(K104=0,0,0)+IF(K104=0.5,0.5,0)+IF(K104=0.8,0.2,0)+IF(K104=1,0,0)+IF(K104=2,-1,0)</f>
        <v>0</v>
      </c>
      <c r="T104" s="2" t="n">
        <f aca="false">IF(L104=0,0,0)+IF(L104=0.5,0.5,0)+IF(L104=0.8,0.2,0)+IF(L104=1,0,0)+IF(L104=2,-1,0)</f>
        <v>0</v>
      </c>
      <c r="U104" s="2" t="n">
        <f aca="false">IF(M104=0,0,0)+IF(M104=0.5,0.5,0)+IF(M104=0.8,0.2,0)+IF(M104=1,0,0)+IF(M104=2,-1,0)</f>
        <v>0</v>
      </c>
      <c r="V104" s="2" t="n">
        <f aca="false">IF(N104=0,0,0)+IF(N104=0.5,0.5,0)+IF(N104=0.8,0.2,0)+IF(N104=1,0,0)+IF(N104=2,-1,0)</f>
        <v>0</v>
      </c>
      <c r="W104" s="114" t="n">
        <f aca="false">H104+U104+V104</f>
        <v>0</v>
      </c>
      <c r="X104" s="114" t="n">
        <f aca="false">I104+S104+T104</f>
        <v>0</v>
      </c>
      <c r="Y104" s="2" t="str">
        <f aca="false">IF(K104&gt;0,K104," -----")</f>
        <v> -----</v>
      </c>
      <c r="Z104" s="2" t="str">
        <f aca="false">IF(L104&gt;0,L104," -----")</f>
        <v> -----</v>
      </c>
      <c r="AA104" s="2" t="str">
        <f aca="false">IF(M104&gt;0,M104," -----")</f>
        <v> -----</v>
      </c>
      <c r="AB104" s="2" t="str">
        <f aca="false">IF(N104&gt;0,N104," -----")</f>
        <v> -----</v>
      </c>
      <c r="AD104" s="2" t="n">
        <f aca="false">IF(E104=18,P104,0)</f>
        <v>0</v>
      </c>
      <c r="AE104" s="2" t="n">
        <f aca="false">IF(E104=3,P104,0)</f>
        <v>0</v>
      </c>
      <c r="AF104" s="2" t="n">
        <f aca="false">IF(E104=25,P104,0)</f>
        <v>0</v>
      </c>
      <c r="AG104" s="2" t="n">
        <f aca="false">IF(E104=10,P104,0)</f>
        <v>0</v>
      </c>
      <c r="AH104" s="2" t="n">
        <f aca="false">IF(E104=8,P104,0)</f>
        <v>0</v>
      </c>
      <c r="AI104" s="2" t="n">
        <f aca="false">IF(E104=16,P104,0)</f>
        <v>0</v>
      </c>
      <c r="AJ104" s="2" t="n">
        <f aca="false">IF(E104=22,P104,0)</f>
        <v>0</v>
      </c>
    </row>
    <row r="105" customFormat="false" ht="15" hidden="false" customHeight="true" outlineLevel="0" collapsed="false">
      <c r="A105" s="77" t="n">
        <v>89</v>
      </c>
      <c r="B105" s="112" t="n">
        <f aca="false">formátovátování!B105</f>
        <v>0</v>
      </c>
      <c r="C105" s="112" t="n">
        <f aca="false">formátovátování!C105</f>
        <v>0</v>
      </c>
      <c r="D105" s="112" t="n">
        <f aca="false">formátovátování!D105</f>
        <v>0</v>
      </c>
      <c r="E105" s="112" t="n">
        <f aca="false">formátovátování!E105</f>
        <v>0</v>
      </c>
      <c r="F105" s="112" t="n">
        <f aca="false">formátovátování!F105</f>
        <v>0</v>
      </c>
      <c r="G105" s="112" t="n">
        <f aca="false">formátovátování!G105</f>
        <v>0</v>
      </c>
      <c r="H105" s="113" t="n">
        <f aca="false">formátovátování!H105</f>
        <v>0</v>
      </c>
      <c r="I105" s="113" t="n">
        <f aca="false">formátovátování!I105</f>
        <v>0</v>
      </c>
      <c r="J105" s="75" t="n">
        <f aca="false">formátovátování!J105</f>
        <v>0</v>
      </c>
      <c r="K105" s="113" t="n">
        <f aca="false">formátovátování!K105</f>
        <v>0</v>
      </c>
      <c r="L105" s="113" t="n">
        <f aca="false">formátovátování!L105</f>
        <v>0</v>
      </c>
      <c r="M105" s="113" t="n">
        <f aca="false">formátovátování!M105</f>
        <v>0</v>
      </c>
      <c r="N105" s="113" t="n">
        <f aca="false">formátovátování!N105</f>
        <v>0</v>
      </c>
      <c r="O105" s="73" t="n">
        <f aca="false">formátovátování!O105</f>
        <v>0</v>
      </c>
      <c r="P105" s="2" t="n">
        <f aca="false">((H105*I105*J105)/1000000)*1.2</f>
        <v>0</v>
      </c>
      <c r="Q105" s="2" t="n">
        <f aca="false">(H105+100)*J105</f>
        <v>0</v>
      </c>
      <c r="R105" s="2" t="n">
        <f aca="false">(I105+100)*J105</f>
        <v>0</v>
      </c>
      <c r="S105" s="2" t="n">
        <f aca="false">IF(K105=0,0,0)+IF(K105=0.5,0.5,0)+IF(K105=0.8,0.2,0)+IF(K105=1,0,0)+IF(K105=2,-1,0)</f>
        <v>0</v>
      </c>
      <c r="T105" s="2" t="n">
        <f aca="false">IF(L105=0,0,0)+IF(L105=0.5,0.5,0)+IF(L105=0.8,0.2,0)+IF(L105=1,0,0)+IF(L105=2,-1,0)</f>
        <v>0</v>
      </c>
      <c r="U105" s="2" t="n">
        <f aca="false">IF(M105=0,0,0)+IF(M105=0.5,0.5,0)+IF(M105=0.8,0.2,0)+IF(M105=1,0,0)+IF(M105=2,-1,0)</f>
        <v>0</v>
      </c>
      <c r="V105" s="2" t="n">
        <f aca="false">IF(N105=0,0,0)+IF(N105=0.5,0.5,0)+IF(N105=0.8,0.2,0)+IF(N105=1,0,0)+IF(N105=2,-1,0)</f>
        <v>0</v>
      </c>
      <c r="W105" s="114" t="n">
        <f aca="false">H105+U105+V105</f>
        <v>0</v>
      </c>
      <c r="X105" s="114" t="n">
        <f aca="false">I105+S105+T105</f>
        <v>0</v>
      </c>
      <c r="Y105" s="2" t="str">
        <f aca="false">IF(K105&gt;0,K105," -----")</f>
        <v> -----</v>
      </c>
      <c r="Z105" s="2" t="str">
        <f aca="false">IF(L105&gt;0,L105," -----")</f>
        <v> -----</v>
      </c>
      <c r="AA105" s="2" t="str">
        <f aca="false">IF(M105&gt;0,M105," -----")</f>
        <v> -----</v>
      </c>
      <c r="AB105" s="2" t="str">
        <f aca="false">IF(N105&gt;0,N105," -----")</f>
        <v> -----</v>
      </c>
      <c r="AD105" s="2" t="n">
        <f aca="false">IF(E105=18,P105,0)</f>
        <v>0</v>
      </c>
      <c r="AE105" s="2" t="n">
        <f aca="false">IF(E105=3,P105,0)</f>
        <v>0</v>
      </c>
      <c r="AF105" s="2" t="n">
        <f aca="false">IF(E105=25,P105,0)</f>
        <v>0</v>
      </c>
      <c r="AG105" s="2" t="n">
        <f aca="false">IF(E105=10,P105,0)</f>
        <v>0</v>
      </c>
      <c r="AH105" s="2" t="n">
        <f aca="false">IF(E105=8,P105,0)</f>
        <v>0</v>
      </c>
      <c r="AI105" s="2" t="n">
        <f aca="false">IF(E105=16,P105,0)</f>
        <v>0</v>
      </c>
      <c r="AJ105" s="2" t="n">
        <f aca="false">IF(E105=22,P105,0)</f>
        <v>0</v>
      </c>
    </row>
    <row r="106" customFormat="false" ht="15" hidden="false" customHeight="true" outlineLevel="0" collapsed="false">
      <c r="A106" s="80" t="n">
        <v>90</v>
      </c>
      <c r="B106" s="112" t="n">
        <f aca="false">formátovátování!B106</f>
        <v>0</v>
      </c>
      <c r="C106" s="112" t="n">
        <f aca="false">formátovátování!C106</f>
        <v>0</v>
      </c>
      <c r="D106" s="112" t="n">
        <f aca="false">formátovátování!D106</f>
        <v>0</v>
      </c>
      <c r="E106" s="112" t="n">
        <f aca="false">formátovátování!E106</f>
        <v>0</v>
      </c>
      <c r="F106" s="112" t="n">
        <f aca="false">formátovátování!F106</f>
        <v>0</v>
      </c>
      <c r="G106" s="112" t="n">
        <f aca="false">formátovátování!G106</f>
        <v>0</v>
      </c>
      <c r="H106" s="113" t="n">
        <f aca="false">formátovátování!H106</f>
        <v>0</v>
      </c>
      <c r="I106" s="113" t="n">
        <f aca="false">formátovátování!I106</f>
        <v>0</v>
      </c>
      <c r="J106" s="75" t="n">
        <f aca="false">formátovátování!J106</f>
        <v>0</v>
      </c>
      <c r="K106" s="113" t="n">
        <f aca="false">formátovátování!K106</f>
        <v>0</v>
      </c>
      <c r="L106" s="113" t="n">
        <f aca="false">formátovátování!L106</f>
        <v>0</v>
      </c>
      <c r="M106" s="113" t="n">
        <f aca="false">formátovátování!M106</f>
        <v>0</v>
      </c>
      <c r="N106" s="113" t="n">
        <f aca="false">formátovátování!N106</f>
        <v>0</v>
      </c>
      <c r="O106" s="73" t="n">
        <f aca="false">formátovátování!O106</f>
        <v>0</v>
      </c>
      <c r="P106" s="2" t="n">
        <f aca="false">((H106*I106*J106)/1000000)*1.2</f>
        <v>0</v>
      </c>
      <c r="Q106" s="2" t="n">
        <f aca="false">(H106+100)*J106</f>
        <v>0</v>
      </c>
      <c r="R106" s="2" t="n">
        <f aca="false">(I106+100)*J106</f>
        <v>0</v>
      </c>
      <c r="S106" s="2" t="n">
        <f aca="false">IF(K106=0,0,0)+IF(K106=0.5,0.5,0)+IF(K106=0.8,0.2,0)+IF(K106=1,0,0)+IF(K106=2,-1,0)</f>
        <v>0</v>
      </c>
      <c r="T106" s="2" t="n">
        <f aca="false">IF(L106=0,0,0)+IF(L106=0.5,0.5,0)+IF(L106=0.8,0.2,0)+IF(L106=1,0,0)+IF(L106=2,-1,0)</f>
        <v>0</v>
      </c>
      <c r="U106" s="2" t="n">
        <f aca="false">IF(M106=0,0,0)+IF(M106=0.5,0.5,0)+IF(M106=0.8,0.2,0)+IF(M106=1,0,0)+IF(M106=2,-1,0)</f>
        <v>0</v>
      </c>
      <c r="V106" s="2" t="n">
        <f aca="false">IF(N106=0,0,0)+IF(N106=0.5,0.5,0)+IF(N106=0.8,0.2,0)+IF(N106=1,0,0)+IF(N106=2,-1,0)</f>
        <v>0</v>
      </c>
      <c r="W106" s="114" t="n">
        <f aca="false">H106+U106+V106</f>
        <v>0</v>
      </c>
      <c r="X106" s="114" t="n">
        <f aca="false">I106+S106+T106</f>
        <v>0</v>
      </c>
      <c r="Y106" s="2" t="str">
        <f aca="false">IF(K106&gt;0,K106," -----")</f>
        <v> -----</v>
      </c>
      <c r="Z106" s="2" t="str">
        <f aca="false">IF(L106&gt;0,L106," -----")</f>
        <v> -----</v>
      </c>
      <c r="AA106" s="2" t="str">
        <f aca="false">IF(M106&gt;0,M106," -----")</f>
        <v> -----</v>
      </c>
      <c r="AB106" s="2" t="str">
        <f aca="false">IF(N106&gt;0,N106," -----")</f>
        <v> -----</v>
      </c>
      <c r="AD106" s="2" t="n">
        <f aca="false">IF(E106=18,P106,0)</f>
        <v>0</v>
      </c>
      <c r="AE106" s="2" t="n">
        <f aca="false">IF(E106=3,P106,0)</f>
        <v>0</v>
      </c>
      <c r="AF106" s="2" t="n">
        <f aca="false">IF(E106=25,P106,0)</f>
        <v>0</v>
      </c>
      <c r="AG106" s="2" t="n">
        <f aca="false">IF(E106=10,P106,0)</f>
        <v>0</v>
      </c>
      <c r="AH106" s="2" t="n">
        <f aca="false">IF(E106=8,P106,0)</f>
        <v>0</v>
      </c>
      <c r="AI106" s="2" t="n">
        <f aca="false">IF(E106=16,P106,0)</f>
        <v>0</v>
      </c>
      <c r="AJ106" s="2" t="n">
        <f aca="false">IF(E106=22,P106,0)</f>
        <v>0</v>
      </c>
    </row>
    <row r="107" customFormat="false" ht="15" hidden="false" customHeight="true" outlineLevel="0" collapsed="false">
      <c r="A107" s="77" t="n">
        <v>91</v>
      </c>
      <c r="B107" s="112" t="n">
        <f aca="false">formátovátování!B107</f>
        <v>0</v>
      </c>
      <c r="C107" s="112" t="n">
        <f aca="false">formátovátování!C107</f>
        <v>0</v>
      </c>
      <c r="D107" s="112" t="n">
        <f aca="false">formátovátování!D107</f>
        <v>0</v>
      </c>
      <c r="E107" s="112" t="n">
        <f aca="false">formátovátování!E107</f>
        <v>0</v>
      </c>
      <c r="F107" s="112" t="n">
        <f aca="false">formátovátování!F107</f>
        <v>0</v>
      </c>
      <c r="G107" s="112" t="n">
        <f aca="false">formátovátování!G107</f>
        <v>0</v>
      </c>
      <c r="H107" s="113" t="n">
        <f aca="false">formátovátování!H107</f>
        <v>0</v>
      </c>
      <c r="I107" s="113" t="n">
        <f aca="false">formátovátování!I107</f>
        <v>0</v>
      </c>
      <c r="J107" s="75" t="n">
        <f aca="false">formátovátování!J107</f>
        <v>0</v>
      </c>
      <c r="K107" s="113" t="n">
        <f aca="false">formátovátování!K107</f>
        <v>0</v>
      </c>
      <c r="L107" s="113" t="n">
        <f aca="false">formátovátování!L107</f>
        <v>0</v>
      </c>
      <c r="M107" s="113" t="n">
        <f aca="false">formátovátování!M107</f>
        <v>0</v>
      </c>
      <c r="N107" s="113" t="n">
        <f aca="false">formátovátování!N107</f>
        <v>0</v>
      </c>
      <c r="O107" s="73" t="n">
        <f aca="false">formátovátování!O107</f>
        <v>0</v>
      </c>
      <c r="P107" s="2" t="n">
        <f aca="false">((H107*I107*J107)/1000000)*1.2</f>
        <v>0</v>
      </c>
      <c r="Q107" s="2" t="n">
        <f aca="false">(H107+100)*J107</f>
        <v>0</v>
      </c>
      <c r="R107" s="2" t="n">
        <f aca="false">(I107+100)*J107</f>
        <v>0</v>
      </c>
      <c r="S107" s="2" t="n">
        <f aca="false">IF(K107=0,0,0)+IF(K107=0.5,0.5,0)+IF(K107=0.8,0.2,0)+IF(K107=1,0,0)+IF(K107=2,-1,0)</f>
        <v>0</v>
      </c>
      <c r="T107" s="2" t="n">
        <f aca="false">IF(L107=0,0,0)+IF(L107=0.5,0.5,0)+IF(L107=0.8,0.2,0)+IF(L107=1,0,0)+IF(L107=2,-1,0)</f>
        <v>0</v>
      </c>
      <c r="U107" s="2" t="n">
        <f aca="false">IF(M107=0,0,0)+IF(M107=0.5,0.5,0)+IF(M107=0.8,0.2,0)+IF(M107=1,0,0)+IF(M107=2,-1,0)</f>
        <v>0</v>
      </c>
      <c r="V107" s="2" t="n">
        <f aca="false">IF(N107=0,0,0)+IF(N107=0.5,0.5,0)+IF(N107=0.8,0.2,0)+IF(N107=1,0,0)+IF(N107=2,-1,0)</f>
        <v>0</v>
      </c>
      <c r="W107" s="114" t="n">
        <f aca="false">H107+U107+V107</f>
        <v>0</v>
      </c>
      <c r="X107" s="114" t="n">
        <f aca="false">I107+S107+T107</f>
        <v>0</v>
      </c>
      <c r="Y107" s="2" t="str">
        <f aca="false">IF(K107&gt;0,K107," -----")</f>
        <v> -----</v>
      </c>
      <c r="Z107" s="2" t="str">
        <f aca="false">IF(L107&gt;0,L107," -----")</f>
        <v> -----</v>
      </c>
      <c r="AA107" s="2" t="str">
        <f aca="false">IF(M107&gt;0,M107," -----")</f>
        <v> -----</v>
      </c>
      <c r="AB107" s="2" t="str">
        <f aca="false">IF(N107&gt;0,N107," -----")</f>
        <v> -----</v>
      </c>
      <c r="AD107" s="2" t="n">
        <f aca="false">IF(E107=18,P107,0)</f>
        <v>0</v>
      </c>
      <c r="AE107" s="2" t="n">
        <f aca="false">IF(E107=3,P107,0)</f>
        <v>0</v>
      </c>
      <c r="AF107" s="2" t="n">
        <f aca="false">IF(E107=25,P107,0)</f>
        <v>0</v>
      </c>
      <c r="AG107" s="2" t="n">
        <f aca="false">IF(E107=10,P107,0)</f>
        <v>0</v>
      </c>
      <c r="AH107" s="2" t="n">
        <f aca="false">IF(E107=8,P107,0)</f>
        <v>0</v>
      </c>
      <c r="AI107" s="2" t="n">
        <f aca="false">IF(E107=16,P107,0)</f>
        <v>0</v>
      </c>
      <c r="AJ107" s="2" t="n">
        <f aca="false">IF(E107=22,P107,0)</f>
        <v>0</v>
      </c>
    </row>
    <row r="108" customFormat="false" ht="15" hidden="false" customHeight="true" outlineLevel="0" collapsed="false">
      <c r="A108" s="80" t="n">
        <v>92</v>
      </c>
      <c r="B108" s="112" t="n">
        <f aca="false">formátovátování!B108</f>
        <v>0</v>
      </c>
      <c r="C108" s="112" t="n">
        <f aca="false">formátovátování!C108</f>
        <v>0</v>
      </c>
      <c r="D108" s="112" t="n">
        <f aca="false">formátovátování!D108</f>
        <v>0</v>
      </c>
      <c r="E108" s="112" t="n">
        <f aca="false">formátovátování!E108</f>
        <v>0</v>
      </c>
      <c r="F108" s="112" t="n">
        <f aca="false">formátovátování!F108</f>
        <v>0</v>
      </c>
      <c r="G108" s="112" t="n">
        <f aca="false">formátovátování!G108</f>
        <v>0</v>
      </c>
      <c r="H108" s="113" t="n">
        <f aca="false">formátovátování!H108</f>
        <v>0</v>
      </c>
      <c r="I108" s="113" t="n">
        <f aca="false">formátovátování!I108</f>
        <v>0</v>
      </c>
      <c r="J108" s="75" t="n">
        <f aca="false">formátovátování!J108</f>
        <v>0</v>
      </c>
      <c r="K108" s="113" t="n">
        <f aca="false">formátovátování!K108</f>
        <v>0</v>
      </c>
      <c r="L108" s="113" t="n">
        <f aca="false">formátovátování!L108</f>
        <v>0</v>
      </c>
      <c r="M108" s="113" t="n">
        <f aca="false">formátovátování!M108</f>
        <v>0</v>
      </c>
      <c r="N108" s="113" t="n">
        <f aca="false">formátovátování!N108</f>
        <v>0</v>
      </c>
      <c r="O108" s="73" t="n">
        <f aca="false">formátovátování!O108</f>
        <v>0</v>
      </c>
      <c r="P108" s="2" t="n">
        <f aca="false">((H108*I108*J108)/1000000)*1.2</f>
        <v>0</v>
      </c>
      <c r="Q108" s="2" t="n">
        <f aca="false">(H108+100)*J108</f>
        <v>0</v>
      </c>
      <c r="R108" s="2" t="n">
        <f aca="false">(I108+100)*J108</f>
        <v>0</v>
      </c>
      <c r="S108" s="2" t="n">
        <f aca="false">IF(K108=0,0,0)+IF(K108=0.5,0.5,0)+IF(K108=0.8,0.2,0)+IF(K108=1,0,0)+IF(K108=2,-1,0)</f>
        <v>0</v>
      </c>
      <c r="T108" s="2" t="n">
        <f aca="false">IF(L108=0,0,0)+IF(L108=0.5,0.5,0)+IF(L108=0.8,0.2,0)+IF(L108=1,0,0)+IF(L108=2,-1,0)</f>
        <v>0</v>
      </c>
      <c r="U108" s="2" t="n">
        <f aca="false">IF(M108=0,0,0)+IF(M108=0.5,0.5,0)+IF(M108=0.8,0.2,0)+IF(M108=1,0,0)+IF(M108=2,-1,0)</f>
        <v>0</v>
      </c>
      <c r="V108" s="2" t="n">
        <f aca="false">IF(N108=0,0,0)+IF(N108=0.5,0.5,0)+IF(N108=0.8,0.2,0)+IF(N108=1,0,0)+IF(N108=2,-1,0)</f>
        <v>0</v>
      </c>
      <c r="W108" s="114" t="n">
        <f aca="false">H108+U108+V108</f>
        <v>0</v>
      </c>
      <c r="X108" s="114" t="n">
        <f aca="false">I108+S108+T108</f>
        <v>0</v>
      </c>
      <c r="Y108" s="2" t="str">
        <f aca="false">IF(K108&gt;0,K108," -----")</f>
        <v> -----</v>
      </c>
      <c r="Z108" s="2" t="str">
        <f aca="false">IF(L108&gt;0,L108," -----")</f>
        <v> -----</v>
      </c>
      <c r="AA108" s="2" t="str">
        <f aca="false">IF(M108&gt;0,M108," -----")</f>
        <v> -----</v>
      </c>
      <c r="AB108" s="2" t="str">
        <f aca="false">IF(N108&gt;0,N108," -----")</f>
        <v> -----</v>
      </c>
      <c r="AD108" s="2" t="n">
        <f aca="false">IF(E108=18,P108,0)</f>
        <v>0</v>
      </c>
      <c r="AE108" s="2" t="n">
        <f aca="false">IF(E108=3,P108,0)</f>
        <v>0</v>
      </c>
      <c r="AF108" s="2" t="n">
        <f aca="false">IF(E108=25,P108,0)</f>
        <v>0</v>
      </c>
      <c r="AG108" s="2" t="n">
        <f aca="false">IF(E108=10,P108,0)</f>
        <v>0</v>
      </c>
      <c r="AH108" s="2" t="n">
        <f aca="false">IF(E108=8,P108,0)</f>
        <v>0</v>
      </c>
      <c r="AI108" s="2" t="n">
        <f aca="false">IF(E108=16,P108,0)</f>
        <v>0</v>
      </c>
      <c r="AJ108" s="2" t="n">
        <f aca="false">IF(E108=22,P108,0)</f>
        <v>0</v>
      </c>
    </row>
    <row r="109" customFormat="false" ht="15" hidden="false" customHeight="true" outlineLevel="0" collapsed="false">
      <c r="A109" s="77" t="n">
        <v>93</v>
      </c>
      <c r="B109" s="112" t="n">
        <f aca="false">formátovátování!B109</f>
        <v>0</v>
      </c>
      <c r="C109" s="112" t="n">
        <f aca="false">formátovátování!C109</f>
        <v>0</v>
      </c>
      <c r="D109" s="112" t="n">
        <f aca="false">formátovátování!D109</f>
        <v>0</v>
      </c>
      <c r="E109" s="112" t="n">
        <f aca="false">formátovátování!E109</f>
        <v>0</v>
      </c>
      <c r="F109" s="112" t="n">
        <f aca="false">formátovátování!F109</f>
        <v>0</v>
      </c>
      <c r="G109" s="112" t="n">
        <f aca="false">formátovátování!G109</f>
        <v>0</v>
      </c>
      <c r="H109" s="113" t="n">
        <f aca="false">formátovátování!H109</f>
        <v>0</v>
      </c>
      <c r="I109" s="113" t="n">
        <f aca="false">formátovátování!I109</f>
        <v>0</v>
      </c>
      <c r="J109" s="75" t="n">
        <f aca="false">formátovátování!J109</f>
        <v>0</v>
      </c>
      <c r="K109" s="113" t="n">
        <f aca="false">formátovátování!K109</f>
        <v>0</v>
      </c>
      <c r="L109" s="113" t="n">
        <f aca="false">formátovátování!L109</f>
        <v>0</v>
      </c>
      <c r="M109" s="113" t="n">
        <f aca="false">formátovátování!M109</f>
        <v>0</v>
      </c>
      <c r="N109" s="113" t="n">
        <f aca="false">formátovátování!N109</f>
        <v>0</v>
      </c>
      <c r="O109" s="73" t="n">
        <f aca="false">formátovátování!O109</f>
        <v>0</v>
      </c>
      <c r="P109" s="2" t="n">
        <f aca="false">((H109*I109*J109)/1000000)*1.2</f>
        <v>0</v>
      </c>
      <c r="Q109" s="2" t="n">
        <f aca="false">(H109+100)*J109</f>
        <v>0</v>
      </c>
      <c r="R109" s="2" t="n">
        <f aca="false">(I109+100)*J109</f>
        <v>0</v>
      </c>
      <c r="S109" s="2" t="n">
        <f aca="false">IF(K109=0,0,0)+IF(K109=0.5,0.5,0)+IF(K109=0.8,0.2,0)+IF(K109=1,0,0)+IF(K109=2,-1,0)</f>
        <v>0</v>
      </c>
      <c r="T109" s="2" t="n">
        <f aca="false">IF(L109=0,0,0)+IF(L109=0.5,0.5,0)+IF(L109=0.8,0.2,0)+IF(L109=1,0,0)+IF(L109=2,-1,0)</f>
        <v>0</v>
      </c>
      <c r="U109" s="2" t="n">
        <f aca="false">IF(M109=0,0,0)+IF(M109=0.5,0.5,0)+IF(M109=0.8,0.2,0)+IF(M109=1,0,0)+IF(M109=2,-1,0)</f>
        <v>0</v>
      </c>
      <c r="V109" s="2" t="n">
        <f aca="false">IF(N109=0,0,0)+IF(N109=0.5,0.5,0)+IF(N109=0.8,0.2,0)+IF(N109=1,0,0)+IF(N109=2,-1,0)</f>
        <v>0</v>
      </c>
      <c r="W109" s="114" t="n">
        <f aca="false">H109+U109+V109</f>
        <v>0</v>
      </c>
      <c r="X109" s="114" t="n">
        <f aca="false">I109+S109+T109</f>
        <v>0</v>
      </c>
      <c r="Y109" s="2" t="str">
        <f aca="false">IF(K109&gt;0,K109," -----")</f>
        <v> -----</v>
      </c>
      <c r="Z109" s="2" t="str">
        <f aca="false">IF(L109&gt;0,L109," -----")</f>
        <v> -----</v>
      </c>
      <c r="AA109" s="2" t="str">
        <f aca="false">IF(M109&gt;0,M109," -----")</f>
        <v> -----</v>
      </c>
      <c r="AB109" s="2" t="str">
        <f aca="false">IF(N109&gt;0,N109," -----")</f>
        <v> -----</v>
      </c>
      <c r="AD109" s="2" t="n">
        <f aca="false">IF(E109=18,P109,0)</f>
        <v>0</v>
      </c>
      <c r="AE109" s="2" t="n">
        <f aca="false">IF(E109=3,P109,0)</f>
        <v>0</v>
      </c>
      <c r="AF109" s="2" t="n">
        <f aca="false">IF(E109=25,P109,0)</f>
        <v>0</v>
      </c>
      <c r="AG109" s="2" t="n">
        <f aca="false">IF(E109=10,P109,0)</f>
        <v>0</v>
      </c>
      <c r="AH109" s="2" t="n">
        <f aca="false">IF(E109=8,P109,0)</f>
        <v>0</v>
      </c>
      <c r="AI109" s="2" t="n">
        <f aca="false">IF(E109=16,P109,0)</f>
        <v>0</v>
      </c>
      <c r="AJ109" s="2" t="n">
        <f aca="false">IF(E109=22,P109,0)</f>
        <v>0</v>
      </c>
    </row>
    <row r="110" customFormat="false" ht="15" hidden="false" customHeight="true" outlineLevel="0" collapsed="false">
      <c r="A110" s="80" t="n">
        <v>94</v>
      </c>
      <c r="B110" s="112" t="n">
        <f aca="false">formátovátování!B110</f>
        <v>0</v>
      </c>
      <c r="C110" s="112" t="n">
        <f aca="false">formátovátování!C110</f>
        <v>0</v>
      </c>
      <c r="D110" s="112" t="n">
        <f aca="false">formátovátování!D110</f>
        <v>0</v>
      </c>
      <c r="E110" s="112" t="n">
        <f aca="false">formátovátování!E110</f>
        <v>0</v>
      </c>
      <c r="F110" s="112" t="n">
        <f aca="false">formátovátování!F110</f>
        <v>0</v>
      </c>
      <c r="G110" s="112" t="n">
        <f aca="false">formátovátování!G110</f>
        <v>0</v>
      </c>
      <c r="H110" s="113" t="n">
        <f aca="false">formátovátování!H110</f>
        <v>0</v>
      </c>
      <c r="I110" s="113" t="n">
        <f aca="false">formátovátování!I110</f>
        <v>0</v>
      </c>
      <c r="J110" s="75" t="n">
        <f aca="false">formátovátování!J110</f>
        <v>0</v>
      </c>
      <c r="K110" s="113" t="n">
        <f aca="false">formátovátování!K110</f>
        <v>0</v>
      </c>
      <c r="L110" s="113" t="n">
        <f aca="false">formátovátování!L110</f>
        <v>0</v>
      </c>
      <c r="M110" s="113" t="n">
        <f aca="false">formátovátování!M110</f>
        <v>0</v>
      </c>
      <c r="N110" s="113" t="n">
        <f aca="false">formátovátování!N110</f>
        <v>0</v>
      </c>
      <c r="O110" s="73" t="n">
        <f aca="false">formátovátování!O110</f>
        <v>0</v>
      </c>
      <c r="P110" s="2" t="n">
        <f aca="false">((H110*I110*J110)/1000000)*1.2</f>
        <v>0</v>
      </c>
      <c r="Q110" s="2" t="n">
        <f aca="false">(H110+100)*J110</f>
        <v>0</v>
      </c>
      <c r="R110" s="2" t="n">
        <f aca="false">(I110+100)*J110</f>
        <v>0</v>
      </c>
      <c r="S110" s="2" t="n">
        <f aca="false">IF(K110=0,0,0)+IF(K110=0.5,0.5,0)+IF(K110=0.8,0.2,0)+IF(K110=1,0,0)+IF(K110=2,-1,0)</f>
        <v>0</v>
      </c>
      <c r="T110" s="2" t="n">
        <f aca="false">IF(L110=0,0,0)+IF(L110=0.5,0.5,0)+IF(L110=0.8,0.2,0)+IF(L110=1,0,0)+IF(L110=2,-1,0)</f>
        <v>0</v>
      </c>
      <c r="U110" s="2" t="n">
        <f aca="false">IF(M110=0,0,0)+IF(M110=0.5,0.5,0)+IF(M110=0.8,0.2,0)+IF(M110=1,0,0)+IF(M110=2,-1,0)</f>
        <v>0</v>
      </c>
      <c r="V110" s="2" t="n">
        <f aca="false">IF(N110=0,0,0)+IF(N110=0.5,0.5,0)+IF(N110=0.8,0.2,0)+IF(N110=1,0,0)+IF(N110=2,-1,0)</f>
        <v>0</v>
      </c>
      <c r="W110" s="114" t="n">
        <f aca="false">H110+U110+V110</f>
        <v>0</v>
      </c>
      <c r="X110" s="114" t="n">
        <f aca="false">I110+S110+T110</f>
        <v>0</v>
      </c>
      <c r="Y110" s="2" t="str">
        <f aca="false">IF(K110&gt;0,K110," -----")</f>
        <v> -----</v>
      </c>
      <c r="Z110" s="2" t="str">
        <f aca="false">IF(L110&gt;0,L110," -----")</f>
        <v> -----</v>
      </c>
      <c r="AA110" s="2" t="str">
        <f aca="false">IF(M110&gt;0,M110," -----")</f>
        <v> -----</v>
      </c>
      <c r="AB110" s="2" t="str">
        <f aca="false">IF(N110&gt;0,N110," -----")</f>
        <v> -----</v>
      </c>
      <c r="AD110" s="2" t="n">
        <f aca="false">IF(E110=18,P110,0)</f>
        <v>0</v>
      </c>
      <c r="AE110" s="2" t="n">
        <f aca="false">IF(E110=3,P110,0)</f>
        <v>0</v>
      </c>
      <c r="AF110" s="2" t="n">
        <f aca="false">IF(E110=25,P110,0)</f>
        <v>0</v>
      </c>
      <c r="AG110" s="2" t="n">
        <f aca="false">IF(E110=10,P110,0)</f>
        <v>0</v>
      </c>
      <c r="AH110" s="2" t="n">
        <f aca="false">IF(E110=8,P110,0)</f>
        <v>0</v>
      </c>
      <c r="AI110" s="2" t="n">
        <f aca="false">IF(E110=16,P110,0)</f>
        <v>0</v>
      </c>
      <c r="AJ110" s="2" t="n">
        <f aca="false">IF(E110=22,P110,0)</f>
        <v>0</v>
      </c>
    </row>
    <row r="111" customFormat="false" ht="15" hidden="false" customHeight="true" outlineLevel="0" collapsed="false">
      <c r="A111" s="77" t="n">
        <v>95</v>
      </c>
      <c r="B111" s="112" t="n">
        <f aca="false">formátovátování!B111</f>
        <v>0</v>
      </c>
      <c r="C111" s="112" t="n">
        <f aca="false">formátovátování!C111</f>
        <v>0</v>
      </c>
      <c r="D111" s="112" t="n">
        <f aca="false">formátovátování!D111</f>
        <v>0</v>
      </c>
      <c r="E111" s="112" t="n">
        <f aca="false">formátovátování!E111</f>
        <v>0</v>
      </c>
      <c r="F111" s="112" t="n">
        <f aca="false">formátovátování!F111</f>
        <v>0</v>
      </c>
      <c r="G111" s="112" t="n">
        <f aca="false">formátovátování!G111</f>
        <v>0</v>
      </c>
      <c r="H111" s="113" t="n">
        <f aca="false">formátovátování!H111</f>
        <v>0</v>
      </c>
      <c r="I111" s="113" t="n">
        <f aca="false">formátovátování!I111</f>
        <v>0</v>
      </c>
      <c r="J111" s="75" t="n">
        <f aca="false">formátovátování!J111</f>
        <v>0</v>
      </c>
      <c r="K111" s="113" t="n">
        <f aca="false">formátovátování!K111</f>
        <v>0</v>
      </c>
      <c r="L111" s="113" t="n">
        <f aca="false">formátovátování!L111</f>
        <v>0</v>
      </c>
      <c r="M111" s="113" t="n">
        <f aca="false">formátovátování!M111</f>
        <v>0</v>
      </c>
      <c r="N111" s="113" t="n">
        <f aca="false">formátovátování!N111</f>
        <v>0</v>
      </c>
      <c r="O111" s="73" t="n">
        <f aca="false">formátovátování!O111</f>
        <v>0</v>
      </c>
      <c r="P111" s="2" t="n">
        <f aca="false">((H111*I111*J111)/1000000)*1.2</f>
        <v>0</v>
      </c>
      <c r="Q111" s="2" t="n">
        <f aca="false">(H111+100)*J111</f>
        <v>0</v>
      </c>
      <c r="R111" s="2" t="n">
        <f aca="false">(I111+100)*J111</f>
        <v>0</v>
      </c>
      <c r="S111" s="2" t="n">
        <f aca="false">IF(K111=0,0,0)+IF(K111=0.5,0.5,0)+IF(K111=0.8,0.2,0)+IF(K111=1,0,0)+IF(K111=2,-1,0)</f>
        <v>0</v>
      </c>
      <c r="T111" s="2" t="n">
        <f aca="false">IF(L111=0,0,0)+IF(L111=0.5,0.5,0)+IF(L111=0.8,0.2,0)+IF(L111=1,0,0)+IF(L111=2,-1,0)</f>
        <v>0</v>
      </c>
      <c r="U111" s="2" t="n">
        <f aca="false">IF(M111=0,0,0)+IF(M111=0.5,0.5,0)+IF(M111=0.8,0.2,0)+IF(M111=1,0,0)+IF(M111=2,-1,0)</f>
        <v>0</v>
      </c>
      <c r="V111" s="2" t="n">
        <f aca="false">IF(N111=0,0,0)+IF(N111=0.5,0.5,0)+IF(N111=0.8,0.2,0)+IF(N111=1,0,0)+IF(N111=2,-1,0)</f>
        <v>0</v>
      </c>
      <c r="W111" s="114" t="n">
        <f aca="false">H111+U111+V111</f>
        <v>0</v>
      </c>
      <c r="X111" s="114" t="n">
        <f aca="false">I111+S111+T111</f>
        <v>0</v>
      </c>
      <c r="Y111" s="2" t="str">
        <f aca="false">IF(K111&gt;0,K111," -----")</f>
        <v> -----</v>
      </c>
      <c r="Z111" s="2" t="str">
        <f aca="false">IF(L111&gt;0,L111," -----")</f>
        <v> -----</v>
      </c>
      <c r="AA111" s="2" t="str">
        <f aca="false">IF(M111&gt;0,M111," -----")</f>
        <v> -----</v>
      </c>
      <c r="AB111" s="2" t="str">
        <f aca="false">IF(N111&gt;0,N111," -----")</f>
        <v> -----</v>
      </c>
      <c r="AD111" s="2" t="n">
        <f aca="false">IF(E111=18,P111,0)</f>
        <v>0</v>
      </c>
      <c r="AE111" s="2" t="n">
        <f aca="false">IF(E111=3,P111,0)</f>
        <v>0</v>
      </c>
      <c r="AF111" s="2" t="n">
        <f aca="false">IF(E111=25,P111,0)</f>
        <v>0</v>
      </c>
      <c r="AG111" s="2" t="n">
        <f aca="false">IF(E111=10,P111,0)</f>
        <v>0</v>
      </c>
      <c r="AH111" s="2" t="n">
        <f aca="false">IF(E111=8,P111,0)</f>
        <v>0</v>
      </c>
      <c r="AI111" s="2" t="n">
        <f aca="false">IF(E111=16,P111,0)</f>
        <v>0</v>
      </c>
      <c r="AJ111" s="2" t="n">
        <f aca="false">IF(E111=22,P111,0)</f>
        <v>0</v>
      </c>
    </row>
    <row r="112" customFormat="false" ht="15" hidden="false" customHeight="true" outlineLevel="0" collapsed="false">
      <c r="A112" s="80" t="n">
        <v>96</v>
      </c>
      <c r="B112" s="112" t="n">
        <f aca="false">formátovátování!B112</f>
        <v>0</v>
      </c>
      <c r="C112" s="112" t="n">
        <f aca="false">formátovátování!C112</f>
        <v>0</v>
      </c>
      <c r="D112" s="112" t="n">
        <f aca="false">formátovátování!D112</f>
        <v>0</v>
      </c>
      <c r="E112" s="112" t="n">
        <f aca="false">formátovátování!E112</f>
        <v>0</v>
      </c>
      <c r="F112" s="112" t="n">
        <f aca="false">formátovátování!F112</f>
        <v>0</v>
      </c>
      <c r="G112" s="112" t="n">
        <f aca="false">formátovátování!G112</f>
        <v>0</v>
      </c>
      <c r="H112" s="113" t="n">
        <f aca="false">formátovátování!H112</f>
        <v>0</v>
      </c>
      <c r="I112" s="113" t="n">
        <f aca="false">formátovátování!I112</f>
        <v>0</v>
      </c>
      <c r="J112" s="75" t="n">
        <f aca="false">formátovátování!J112</f>
        <v>0</v>
      </c>
      <c r="K112" s="113" t="n">
        <f aca="false">formátovátování!K112</f>
        <v>0</v>
      </c>
      <c r="L112" s="113" t="n">
        <f aca="false">formátovátování!L112</f>
        <v>0</v>
      </c>
      <c r="M112" s="113" t="n">
        <f aca="false">formátovátování!M112</f>
        <v>0</v>
      </c>
      <c r="N112" s="113" t="n">
        <f aca="false">formátovátování!N112</f>
        <v>0</v>
      </c>
      <c r="O112" s="73" t="n">
        <f aca="false">formátovátování!O112</f>
        <v>0</v>
      </c>
      <c r="P112" s="2" t="n">
        <f aca="false">((H112*I112*J112)/1000000)*1.2</f>
        <v>0</v>
      </c>
      <c r="Q112" s="2" t="n">
        <f aca="false">(H112+100)*J112</f>
        <v>0</v>
      </c>
      <c r="R112" s="2" t="n">
        <f aca="false">(I112+100)*J112</f>
        <v>0</v>
      </c>
      <c r="S112" s="2" t="n">
        <f aca="false">IF(K112=0,0,0)+IF(K112=0.5,0.5,0)+IF(K112=0.8,0.2,0)+IF(K112=1,0,0)+IF(K112=2,-1,0)</f>
        <v>0</v>
      </c>
      <c r="T112" s="2" t="n">
        <f aca="false">IF(L112=0,0,0)+IF(L112=0.5,0.5,0)+IF(L112=0.8,0.2,0)+IF(L112=1,0,0)+IF(L112=2,-1,0)</f>
        <v>0</v>
      </c>
      <c r="U112" s="2" t="n">
        <f aca="false">IF(M112=0,0,0)+IF(M112=0.5,0.5,0)+IF(M112=0.8,0.2,0)+IF(M112=1,0,0)+IF(M112=2,-1,0)</f>
        <v>0</v>
      </c>
      <c r="V112" s="2" t="n">
        <f aca="false">IF(N112=0,0,0)+IF(N112=0.5,0.5,0)+IF(N112=0.8,0.2,0)+IF(N112=1,0,0)+IF(N112=2,-1,0)</f>
        <v>0</v>
      </c>
      <c r="W112" s="114" t="n">
        <f aca="false">H112+U112+V112</f>
        <v>0</v>
      </c>
      <c r="X112" s="114" t="n">
        <f aca="false">I112+S112+T112</f>
        <v>0</v>
      </c>
      <c r="Y112" s="2" t="str">
        <f aca="false">IF(K112&gt;0,K112," -----")</f>
        <v> -----</v>
      </c>
      <c r="Z112" s="2" t="str">
        <f aca="false">IF(L112&gt;0,L112," -----")</f>
        <v> -----</v>
      </c>
      <c r="AA112" s="2" t="str">
        <f aca="false">IF(M112&gt;0,M112," -----")</f>
        <v> -----</v>
      </c>
      <c r="AB112" s="2" t="str">
        <f aca="false">IF(N112&gt;0,N112," -----")</f>
        <v> -----</v>
      </c>
      <c r="AD112" s="2" t="n">
        <f aca="false">IF(E112=18,P112,0)</f>
        <v>0</v>
      </c>
      <c r="AE112" s="2" t="n">
        <f aca="false">IF(E112=3,P112,0)</f>
        <v>0</v>
      </c>
      <c r="AF112" s="2" t="n">
        <f aca="false">IF(E112=25,P112,0)</f>
        <v>0</v>
      </c>
      <c r="AG112" s="2" t="n">
        <f aca="false">IF(E112=10,P112,0)</f>
        <v>0</v>
      </c>
      <c r="AH112" s="2" t="n">
        <f aca="false">IF(E112=8,P112,0)</f>
        <v>0</v>
      </c>
      <c r="AI112" s="2" t="n">
        <f aca="false">IF(E112=16,P112,0)</f>
        <v>0</v>
      </c>
      <c r="AJ112" s="2" t="n">
        <f aca="false">IF(E112=22,P112,0)</f>
        <v>0</v>
      </c>
    </row>
    <row r="113" customFormat="false" ht="15" hidden="false" customHeight="true" outlineLevel="0" collapsed="false">
      <c r="A113" s="77" t="n">
        <v>97</v>
      </c>
      <c r="B113" s="112" t="n">
        <f aca="false">formátovátování!B113</f>
        <v>0</v>
      </c>
      <c r="C113" s="112" t="n">
        <f aca="false">formátovátování!C113</f>
        <v>0</v>
      </c>
      <c r="D113" s="112" t="n">
        <f aca="false">formátovátování!D113</f>
        <v>0</v>
      </c>
      <c r="E113" s="112" t="n">
        <f aca="false">formátovátování!E113</f>
        <v>0</v>
      </c>
      <c r="F113" s="112" t="n">
        <f aca="false">formátovátování!F113</f>
        <v>0</v>
      </c>
      <c r="G113" s="112" t="n">
        <f aca="false">formátovátování!G113</f>
        <v>0</v>
      </c>
      <c r="H113" s="113" t="n">
        <f aca="false">formátovátování!H113</f>
        <v>0</v>
      </c>
      <c r="I113" s="113" t="n">
        <f aca="false">formátovátování!I113</f>
        <v>0</v>
      </c>
      <c r="J113" s="75" t="n">
        <f aca="false">formátovátování!J113</f>
        <v>0</v>
      </c>
      <c r="K113" s="113" t="n">
        <f aca="false">formátovátování!K113</f>
        <v>0</v>
      </c>
      <c r="L113" s="113" t="n">
        <f aca="false">formátovátování!L113</f>
        <v>0</v>
      </c>
      <c r="M113" s="113" t="n">
        <f aca="false">formátovátování!M113</f>
        <v>0</v>
      </c>
      <c r="N113" s="113" t="n">
        <f aca="false">formátovátování!N113</f>
        <v>0</v>
      </c>
      <c r="O113" s="73" t="n">
        <f aca="false">formátovátování!O113</f>
        <v>0</v>
      </c>
      <c r="P113" s="2" t="n">
        <f aca="false">((H113*I113*J113)/1000000)*1.2</f>
        <v>0</v>
      </c>
      <c r="Q113" s="2" t="n">
        <f aca="false">(H113+100)*J113</f>
        <v>0</v>
      </c>
      <c r="R113" s="2" t="n">
        <f aca="false">(I113+100)*J113</f>
        <v>0</v>
      </c>
      <c r="S113" s="2" t="n">
        <f aca="false">IF(K113=0,0,0)+IF(K113=0.5,0.5,0)+IF(K113=0.8,0.2,0)+IF(K113=1,0,0)+IF(K113=2,-1,0)</f>
        <v>0</v>
      </c>
      <c r="T113" s="2" t="n">
        <f aca="false">IF(L113=0,0,0)+IF(L113=0.5,0.5,0)+IF(L113=0.8,0.2,0)+IF(L113=1,0,0)+IF(L113=2,-1,0)</f>
        <v>0</v>
      </c>
      <c r="U113" s="2" t="n">
        <f aca="false">IF(M113=0,0,0)+IF(M113=0.5,0.5,0)+IF(M113=0.8,0.2,0)+IF(M113=1,0,0)+IF(M113=2,-1,0)</f>
        <v>0</v>
      </c>
      <c r="V113" s="2" t="n">
        <f aca="false">IF(N113=0,0,0)+IF(N113=0.5,0.5,0)+IF(N113=0.8,0.2,0)+IF(N113=1,0,0)+IF(N113=2,-1,0)</f>
        <v>0</v>
      </c>
      <c r="W113" s="114" t="n">
        <f aca="false">H113+U113+V113</f>
        <v>0</v>
      </c>
      <c r="X113" s="114" t="n">
        <f aca="false">I113+S113+T113</f>
        <v>0</v>
      </c>
      <c r="Y113" s="2" t="str">
        <f aca="false">IF(K113&gt;0,K113," -----")</f>
        <v> -----</v>
      </c>
      <c r="Z113" s="2" t="str">
        <f aca="false">IF(L113&gt;0,L113," -----")</f>
        <v> -----</v>
      </c>
      <c r="AA113" s="2" t="str">
        <f aca="false">IF(M113&gt;0,M113," -----")</f>
        <v> -----</v>
      </c>
      <c r="AB113" s="2" t="str">
        <f aca="false">IF(N113&gt;0,N113," -----")</f>
        <v> -----</v>
      </c>
      <c r="AD113" s="2" t="n">
        <f aca="false">IF(E113=18,P113,0)</f>
        <v>0</v>
      </c>
      <c r="AE113" s="2" t="n">
        <f aca="false">IF(E113=3,P113,0)</f>
        <v>0</v>
      </c>
      <c r="AF113" s="2" t="n">
        <f aca="false">IF(E113=25,P113,0)</f>
        <v>0</v>
      </c>
      <c r="AG113" s="2" t="n">
        <f aca="false">IF(E113=10,P113,0)</f>
        <v>0</v>
      </c>
      <c r="AH113" s="2" t="n">
        <f aca="false">IF(E113=8,P113,0)</f>
        <v>0</v>
      </c>
      <c r="AI113" s="2" t="n">
        <f aca="false">IF(E113=16,P113,0)</f>
        <v>0</v>
      </c>
      <c r="AJ113" s="2" t="n">
        <f aca="false">IF(E113=22,P113,0)</f>
        <v>0</v>
      </c>
    </row>
    <row r="114" customFormat="false" ht="15" hidden="false" customHeight="true" outlineLevel="0" collapsed="false">
      <c r="A114" s="80" t="n">
        <v>98</v>
      </c>
      <c r="B114" s="112" t="n">
        <f aca="false">formátovátování!B114</f>
        <v>0</v>
      </c>
      <c r="C114" s="112" t="n">
        <f aca="false">formátovátování!C114</f>
        <v>0</v>
      </c>
      <c r="D114" s="112" t="n">
        <f aca="false">formátovátování!D114</f>
        <v>0</v>
      </c>
      <c r="E114" s="112" t="n">
        <f aca="false">formátovátování!E114</f>
        <v>0</v>
      </c>
      <c r="F114" s="112" t="n">
        <f aca="false">formátovátování!F114</f>
        <v>0</v>
      </c>
      <c r="G114" s="112" t="n">
        <f aca="false">formátovátování!G114</f>
        <v>0</v>
      </c>
      <c r="H114" s="113" t="n">
        <f aca="false">formátovátování!H114</f>
        <v>0</v>
      </c>
      <c r="I114" s="113" t="n">
        <f aca="false">formátovátování!I114</f>
        <v>0</v>
      </c>
      <c r="J114" s="75" t="n">
        <f aca="false">formátovátování!J114</f>
        <v>0</v>
      </c>
      <c r="K114" s="113" t="n">
        <f aca="false">formátovátování!K114</f>
        <v>0</v>
      </c>
      <c r="L114" s="113" t="n">
        <f aca="false">formátovátování!L114</f>
        <v>0</v>
      </c>
      <c r="M114" s="113" t="n">
        <f aca="false">formátovátování!M114</f>
        <v>0</v>
      </c>
      <c r="N114" s="113" t="n">
        <f aca="false">formátovátování!N114</f>
        <v>0</v>
      </c>
      <c r="O114" s="73" t="n">
        <f aca="false">formátovátování!O114</f>
        <v>0</v>
      </c>
      <c r="P114" s="2" t="n">
        <f aca="false">((H114*I114*J114)/1000000)*1.2</f>
        <v>0</v>
      </c>
      <c r="Q114" s="2" t="n">
        <f aca="false">(H114+100)*J114</f>
        <v>0</v>
      </c>
      <c r="R114" s="2" t="n">
        <f aca="false">(I114+100)*J114</f>
        <v>0</v>
      </c>
      <c r="S114" s="2" t="n">
        <f aca="false">IF(K114=0,0,0)+IF(K114=0.5,0.5,0)+IF(K114=0.8,0.2,0)+IF(K114=1,0,0)+IF(K114=2,-1,0)</f>
        <v>0</v>
      </c>
      <c r="T114" s="2" t="n">
        <f aca="false">IF(L114=0,0,0)+IF(L114=0.5,0.5,0)+IF(L114=0.8,0.2,0)+IF(L114=1,0,0)+IF(L114=2,-1,0)</f>
        <v>0</v>
      </c>
      <c r="U114" s="2" t="n">
        <f aca="false">IF(M114=0,0,0)+IF(M114=0.5,0.5,0)+IF(M114=0.8,0.2,0)+IF(M114=1,0,0)+IF(M114=2,-1,0)</f>
        <v>0</v>
      </c>
      <c r="V114" s="2" t="n">
        <f aca="false">IF(N114=0,0,0)+IF(N114=0.5,0.5,0)+IF(N114=0.8,0.2,0)+IF(N114=1,0,0)+IF(N114=2,-1,0)</f>
        <v>0</v>
      </c>
      <c r="W114" s="114" t="n">
        <f aca="false">H114+U114+V114</f>
        <v>0</v>
      </c>
      <c r="X114" s="114" t="n">
        <f aca="false">I114+S114+T114</f>
        <v>0</v>
      </c>
      <c r="Y114" s="2" t="str">
        <f aca="false">IF(K114&gt;0,K114," -----")</f>
        <v> -----</v>
      </c>
      <c r="Z114" s="2" t="str">
        <f aca="false">IF(L114&gt;0,L114," -----")</f>
        <v> -----</v>
      </c>
      <c r="AA114" s="2" t="str">
        <f aca="false">IF(M114&gt;0,M114," -----")</f>
        <v> -----</v>
      </c>
      <c r="AB114" s="2" t="str">
        <f aca="false">IF(N114&gt;0,N114," -----")</f>
        <v> -----</v>
      </c>
      <c r="AD114" s="2" t="n">
        <f aca="false">IF(E114=18,P114,0)</f>
        <v>0</v>
      </c>
      <c r="AE114" s="2" t="n">
        <f aca="false">IF(E114=3,P114,0)</f>
        <v>0</v>
      </c>
      <c r="AF114" s="2" t="n">
        <f aca="false">IF(E114=25,P114,0)</f>
        <v>0</v>
      </c>
      <c r="AG114" s="2" t="n">
        <f aca="false">IF(E114=10,P114,0)</f>
        <v>0</v>
      </c>
      <c r="AH114" s="2" t="n">
        <f aca="false">IF(E114=8,P114,0)</f>
        <v>0</v>
      </c>
      <c r="AI114" s="2" t="n">
        <f aca="false">IF(E114=16,P114,0)</f>
        <v>0</v>
      </c>
      <c r="AJ114" s="2" t="n">
        <f aca="false">IF(E114=22,P114,0)</f>
        <v>0</v>
      </c>
    </row>
    <row r="115" customFormat="false" ht="15" hidden="false" customHeight="true" outlineLevel="0" collapsed="false">
      <c r="A115" s="77" t="n">
        <v>99</v>
      </c>
      <c r="B115" s="112" t="n">
        <f aca="false">formátovátování!B115</f>
        <v>0</v>
      </c>
      <c r="C115" s="112" t="n">
        <f aca="false">formátovátování!C115</f>
        <v>0</v>
      </c>
      <c r="D115" s="112" t="n">
        <f aca="false">formátovátování!D115</f>
        <v>0</v>
      </c>
      <c r="E115" s="112" t="n">
        <f aca="false">formátovátování!E115</f>
        <v>0</v>
      </c>
      <c r="F115" s="112" t="n">
        <f aca="false">formátovátování!F115</f>
        <v>0</v>
      </c>
      <c r="G115" s="112" t="n">
        <f aca="false">formátovátování!G115</f>
        <v>0</v>
      </c>
      <c r="H115" s="113" t="n">
        <f aca="false">formátovátování!H115</f>
        <v>0</v>
      </c>
      <c r="I115" s="113" t="n">
        <f aca="false">formátovátování!I115</f>
        <v>0</v>
      </c>
      <c r="J115" s="75" t="n">
        <f aca="false">formátovátování!J115</f>
        <v>0</v>
      </c>
      <c r="K115" s="113" t="n">
        <f aca="false">formátovátování!K115</f>
        <v>0</v>
      </c>
      <c r="L115" s="113" t="n">
        <f aca="false">formátovátování!L115</f>
        <v>0</v>
      </c>
      <c r="M115" s="113" t="n">
        <f aca="false">formátovátování!M115</f>
        <v>0</v>
      </c>
      <c r="N115" s="113" t="n">
        <f aca="false">formátovátování!N115</f>
        <v>0</v>
      </c>
      <c r="O115" s="73" t="n">
        <f aca="false">formátovátování!O115</f>
        <v>0</v>
      </c>
      <c r="P115" s="2" t="n">
        <f aca="false">((H115*I115*J115)/1000000)*1.2</f>
        <v>0</v>
      </c>
      <c r="Q115" s="2" t="n">
        <f aca="false">(H115+100)*J115</f>
        <v>0</v>
      </c>
      <c r="R115" s="2" t="n">
        <f aca="false">(I115+100)*J115</f>
        <v>0</v>
      </c>
      <c r="S115" s="2" t="n">
        <f aca="false">IF(K115=0,0,0)+IF(K115=0.5,0.5,0)+IF(K115=0.8,0.2,0)+IF(K115=1,0,0)+IF(K115=2,-1,0)</f>
        <v>0</v>
      </c>
      <c r="T115" s="2" t="n">
        <f aca="false">IF(L115=0,0,0)+IF(L115=0.5,0.5,0)+IF(L115=0.8,0.2,0)+IF(L115=1,0,0)+IF(L115=2,-1,0)</f>
        <v>0</v>
      </c>
      <c r="U115" s="2" t="n">
        <f aca="false">IF(M115=0,0,0)+IF(M115=0.5,0.5,0)+IF(M115=0.8,0.2,0)+IF(M115=1,0,0)+IF(M115=2,-1,0)</f>
        <v>0</v>
      </c>
      <c r="V115" s="2" t="n">
        <f aca="false">IF(N115=0,0,0)+IF(N115=0.5,0.5,0)+IF(N115=0.8,0.2,0)+IF(N115=1,0,0)+IF(N115=2,-1,0)</f>
        <v>0</v>
      </c>
      <c r="W115" s="114" t="n">
        <f aca="false">H115+U115+V115</f>
        <v>0</v>
      </c>
      <c r="X115" s="114" t="n">
        <f aca="false">I115+S115+T115</f>
        <v>0</v>
      </c>
      <c r="Y115" s="2" t="str">
        <f aca="false">IF(K115&gt;0,K115," -----")</f>
        <v> -----</v>
      </c>
      <c r="Z115" s="2" t="str">
        <f aca="false">IF(L115&gt;0,L115," -----")</f>
        <v> -----</v>
      </c>
      <c r="AA115" s="2" t="str">
        <f aca="false">IF(M115&gt;0,M115," -----")</f>
        <v> -----</v>
      </c>
      <c r="AB115" s="2" t="str">
        <f aca="false">IF(N115&gt;0,N115," -----")</f>
        <v> -----</v>
      </c>
      <c r="AD115" s="2" t="n">
        <f aca="false">IF(E115=18,P115,0)</f>
        <v>0</v>
      </c>
      <c r="AE115" s="2" t="n">
        <f aca="false">IF(E115=3,P115,0)</f>
        <v>0</v>
      </c>
      <c r="AF115" s="2" t="n">
        <f aca="false">IF(E115=25,P115,0)</f>
        <v>0</v>
      </c>
      <c r="AG115" s="2" t="n">
        <f aca="false">IF(E115=10,P115,0)</f>
        <v>0</v>
      </c>
      <c r="AH115" s="2" t="n">
        <f aca="false">IF(E115=8,P115,0)</f>
        <v>0</v>
      </c>
      <c r="AI115" s="2" t="n">
        <f aca="false">IF(E115=16,P115,0)</f>
        <v>0</v>
      </c>
      <c r="AJ115" s="2" t="n">
        <f aca="false">IF(E115=22,P115,0)</f>
        <v>0</v>
      </c>
    </row>
    <row r="116" customFormat="false" ht="15" hidden="false" customHeight="true" outlineLevel="0" collapsed="false">
      <c r="A116" s="80" t="n">
        <v>100</v>
      </c>
      <c r="B116" s="112" t="n">
        <f aca="false">formátovátování!B116</f>
        <v>0</v>
      </c>
      <c r="C116" s="112" t="n">
        <f aca="false">formátovátování!C116</f>
        <v>0</v>
      </c>
      <c r="D116" s="112" t="n">
        <f aca="false">formátovátování!D116</f>
        <v>0</v>
      </c>
      <c r="E116" s="112" t="n">
        <f aca="false">formátovátování!E116</f>
        <v>0</v>
      </c>
      <c r="F116" s="112" t="n">
        <f aca="false">formátovátování!F116</f>
        <v>0</v>
      </c>
      <c r="G116" s="112" t="n">
        <f aca="false">formátovátování!G116</f>
        <v>0</v>
      </c>
      <c r="H116" s="113" t="n">
        <f aca="false">formátovátování!H116</f>
        <v>0</v>
      </c>
      <c r="I116" s="113" t="n">
        <f aca="false">formátovátování!I116</f>
        <v>0</v>
      </c>
      <c r="J116" s="75" t="n">
        <f aca="false">formátovátování!J116</f>
        <v>0</v>
      </c>
      <c r="K116" s="113" t="n">
        <f aca="false">formátovátování!K116</f>
        <v>0</v>
      </c>
      <c r="L116" s="113" t="n">
        <f aca="false">formátovátování!L116</f>
        <v>0</v>
      </c>
      <c r="M116" s="113" t="n">
        <f aca="false">formátovátování!M116</f>
        <v>0</v>
      </c>
      <c r="N116" s="113" t="n">
        <f aca="false">formátovátování!N116</f>
        <v>0</v>
      </c>
      <c r="O116" s="73" t="n">
        <f aca="false">formátovátování!O116</f>
        <v>0</v>
      </c>
      <c r="P116" s="2" t="n">
        <f aca="false">((H116*I116*J116)/1000000)*1.2</f>
        <v>0</v>
      </c>
      <c r="Q116" s="2" t="n">
        <f aca="false">(H116+100)*J116</f>
        <v>0</v>
      </c>
      <c r="R116" s="2" t="n">
        <f aca="false">(I116+100)*J116</f>
        <v>0</v>
      </c>
      <c r="S116" s="2" t="n">
        <f aca="false">IF(K116=0,0,0)+IF(K116=0.5,0.5,0)+IF(K116=0.8,0.2,0)+IF(K116=1,0,0)+IF(K116=2,-1,0)</f>
        <v>0</v>
      </c>
      <c r="T116" s="2" t="n">
        <f aca="false">IF(L116=0,0,0)+IF(L116=0.5,0.5,0)+IF(L116=0.8,0.2,0)+IF(L116=1,0,0)+IF(L116=2,-1,0)</f>
        <v>0</v>
      </c>
      <c r="U116" s="2" t="n">
        <f aca="false">IF(M116=0,0,0)+IF(M116=0.5,0.5,0)+IF(M116=0.8,0.2,0)+IF(M116=1,0,0)+IF(M116=2,-1,0)</f>
        <v>0</v>
      </c>
      <c r="V116" s="2" t="n">
        <f aca="false">IF(N116=0,0,0)+IF(N116=0.5,0.5,0)+IF(N116=0.8,0.2,0)+IF(N116=1,0,0)+IF(N116=2,-1,0)</f>
        <v>0</v>
      </c>
      <c r="W116" s="114" t="n">
        <f aca="false">H116+U116+V116</f>
        <v>0</v>
      </c>
      <c r="X116" s="114" t="n">
        <f aca="false">I116+S116+T116</f>
        <v>0</v>
      </c>
      <c r="Y116" s="2" t="str">
        <f aca="false">IF(K116&gt;0,K116," -----")</f>
        <v> -----</v>
      </c>
      <c r="Z116" s="2" t="str">
        <f aca="false">IF(L116&gt;0,L116," -----")</f>
        <v> -----</v>
      </c>
      <c r="AA116" s="2" t="str">
        <f aca="false">IF(M116&gt;0,M116," -----")</f>
        <v> -----</v>
      </c>
      <c r="AB116" s="2" t="str">
        <f aca="false">IF(N116&gt;0,N116," -----")</f>
        <v> -----</v>
      </c>
      <c r="AD116" s="2" t="n">
        <f aca="false">IF(E116=18,P116,0)</f>
        <v>0</v>
      </c>
      <c r="AE116" s="2" t="n">
        <f aca="false">IF(E116=3,P116,0)</f>
        <v>0</v>
      </c>
      <c r="AF116" s="2" t="n">
        <f aca="false">IF(E116=25,P116,0)</f>
        <v>0</v>
      </c>
      <c r="AG116" s="2" t="n">
        <f aca="false">IF(E116=10,P116,0)</f>
        <v>0</v>
      </c>
      <c r="AH116" s="2" t="n">
        <f aca="false">IF(E116=8,P116,0)</f>
        <v>0</v>
      </c>
      <c r="AI116" s="2" t="n">
        <f aca="false">IF(E116=16,P116,0)</f>
        <v>0</v>
      </c>
      <c r="AJ116" s="2" t="n">
        <f aca="false">IF(E116=22,P116,0)</f>
        <v>0</v>
      </c>
    </row>
    <row r="117" customFormat="false" ht="15" hidden="false" customHeight="true" outlineLevel="0" collapsed="false">
      <c r="A117" s="77" t="n">
        <v>101</v>
      </c>
      <c r="B117" s="112" t="n">
        <f aca="false">formátovátování!B117</f>
        <v>0</v>
      </c>
      <c r="C117" s="112" t="n">
        <f aca="false">formátovátování!C117</f>
        <v>0</v>
      </c>
      <c r="D117" s="112" t="n">
        <f aca="false">formátovátování!D117</f>
        <v>0</v>
      </c>
      <c r="E117" s="112" t="n">
        <f aca="false">formátovátování!E117</f>
        <v>0</v>
      </c>
      <c r="F117" s="112" t="n">
        <f aca="false">formátovátování!F117</f>
        <v>0</v>
      </c>
      <c r="G117" s="112" t="n">
        <f aca="false">formátovátování!G117</f>
        <v>0</v>
      </c>
      <c r="H117" s="113" t="n">
        <f aca="false">formátovátování!H117</f>
        <v>0</v>
      </c>
      <c r="I117" s="113" t="n">
        <f aca="false">formátovátování!I117</f>
        <v>0</v>
      </c>
      <c r="J117" s="75" t="n">
        <f aca="false">formátovátování!J117</f>
        <v>0</v>
      </c>
      <c r="K117" s="113" t="n">
        <f aca="false">formátovátování!K117</f>
        <v>0</v>
      </c>
      <c r="L117" s="113" t="n">
        <f aca="false">formátovátování!L117</f>
        <v>0</v>
      </c>
      <c r="M117" s="113" t="n">
        <f aca="false">formátovátování!M117</f>
        <v>0</v>
      </c>
      <c r="N117" s="113" t="n">
        <f aca="false">formátovátování!N117</f>
        <v>0</v>
      </c>
      <c r="O117" s="73" t="n">
        <f aca="false">formátovátování!O117</f>
        <v>0</v>
      </c>
      <c r="P117" s="2" t="n">
        <f aca="false">((H117*I117*J117)/1000000)*1.2</f>
        <v>0</v>
      </c>
      <c r="Q117" s="2" t="n">
        <f aca="false">(H117+100)*J117</f>
        <v>0</v>
      </c>
      <c r="R117" s="2" t="n">
        <f aca="false">(I117+100)*J117</f>
        <v>0</v>
      </c>
      <c r="S117" s="2" t="n">
        <f aca="false">IF(K117=0,0,0)+IF(K117=0.5,0.5,0)+IF(K117=0.8,0.2,0)+IF(K117=1,0,0)+IF(K117=2,-1,0)</f>
        <v>0</v>
      </c>
      <c r="T117" s="2" t="n">
        <f aca="false">IF(L117=0,0,0)+IF(L117=0.5,0.5,0)+IF(L117=0.8,0.2,0)+IF(L117=1,0,0)+IF(L117=2,-1,0)</f>
        <v>0</v>
      </c>
      <c r="U117" s="2" t="n">
        <f aca="false">IF(M117=0,0,0)+IF(M117=0.5,0.5,0)+IF(M117=0.8,0.2,0)+IF(M117=1,0,0)+IF(M117=2,-1,0)</f>
        <v>0</v>
      </c>
      <c r="V117" s="2" t="n">
        <f aca="false">IF(N117=0,0,0)+IF(N117=0.5,0.5,0)+IF(N117=0.8,0.2,0)+IF(N117=1,0,0)+IF(N117=2,-1,0)</f>
        <v>0</v>
      </c>
      <c r="W117" s="114" t="n">
        <f aca="false">H117+U117+V117</f>
        <v>0</v>
      </c>
      <c r="X117" s="114" t="n">
        <f aca="false">I117+S117+T117</f>
        <v>0</v>
      </c>
      <c r="Y117" s="2" t="str">
        <f aca="false">IF(K117&gt;0,K117," -----")</f>
        <v> -----</v>
      </c>
      <c r="Z117" s="2" t="str">
        <f aca="false">IF(L117&gt;0,L117," -----")</f>
        <v> -----</v>
      </c>
      <c r="AA117" s="2" t="str">
        <f aca="false">IF(M117&gt;0,M117," -----")</f>
        <v> -----</v>
      </c>
      <c r="AB117" s="2" t="str">
        <f aca="false">IF(N117&gt;0,N117," -----")</f>
        <v> -----</v>
      </c>
      <c r="AD117" s="2" t="n">
        <f aca="false">IF(E117=18,P117,0)</f>
        <v>0</v>
      </c>
      <c r="AE117" s="2" t="n">
        <f aca="false">IF(E117=3,P117,0)</f>
        <v>0</v>
      </c>
      <c r="AF117" s="2" t="n">
        <f aca="false">IF(E117=25,P117,0)</f>
        <v>0</v>
      </c>
      <c r="AG117" s="2" t="n">
        <f aca="false">IF(E117=10,P117,0)</f>
        <v>0</v>
      </c>
      <c r="AH117" s="2" t="n">
        <f aca="false">IF(E117=8,P117,0)</f>
        <v>0</v>
      </c>
      <c r="AI117" s="2" t="n">
        <f aca="false">IF(E117=16,P117,0)</f>
        <v>0</v>
      </c>
      <c r="AJ117" s="2" t="n">
        <f aca="false">IF(E117=22,P117,0)</f>
        <v>0</v>
      </c>
    </row>
    <row r="118" customFormat="false" ht="15" hidden="false" customHeight="true" outlineLevel="0" collapsed="false">
      <c r="A118" s="80" t="n">
        <v>102</v>
      </c>
      <c r="B118" s="112" t="n">
        <f aca="false">formátovátování!B118</f>
        <v>0</v>
      </c>
      <c r="C118" s="112" t="n">
        <f aca="false">formátovátování!C118</f>
        <v>0</v>
      </c>
      <c r="D118" s="112" t="n">
        <f aca="false">formátovátování!D118</f>
        <v>0</v>
      </c>
      <c r="E118" s="112" t="n">
        <f aca="false">formátovátování!E118</f>
        <v>0</v>
      </c>
      <c r="F118" s="112" t="n">
        <f aca="false">formátovátování!F118</f>
        <v>0</v>
      </c>
      <c r="G118" s="112" t="n">
        <f aca="false">formátovátování!G118</f>
        <v>0</v>
      </c>
      <c r="H118" s="113" t="n">
        <f aca="false">formátovátování!H118</f>
        <v>0</v>
      </c>
      <c r="I118" s="113" t="n">
        <f aca="false">formátovátování!I118</f>
        <v>0</v>
      </c>
      <c r="J118" s="75" t="n">
        <f aca="false">formátovátování!J118</f>
        <v>0</v>
      </c>
      <c r="K118" s="113" t="n">
        <f aca="false">formátovátování!K118</f>
        <v>0</v>
      </c>
      <c r="L118" s="113" t="n">
        <f aca="false">formátovátování!L118</f>
        <v>0</v>
      </c>
      <c r="M118" s="113" t="n">
        <f aca="false">formátovátování!M118</f>
        <v>0</v>
      </c>
      <c r="N118" s="113" t="n">
        <f aca="false">formátovátování!N118</f>
        <v>0</v>
      </c>
      <c r="O118" s="73" t="n">
        <f aca="false">formátovátování!O118</f>
        <v>0</v>
      </c>
      <c r="P118" s="2" t="n">
        <f aca="false">((H118*I118*J118)/1000000)*1.2</f>
        <v>0</v>
      </c>
      <c r="Q118" s="2" t="n">
        <f aca="false">(H118+100)*J118</f>
        <v>0</v>
      </c>
      <c r="R118" s="2" t="n">
        <f aca="false">(I118+100)*J118</f>
        <v>0</v>
      </c>
      <c r="S118" s="2" t="n">
        <f aca="false">IF(K118=0,0,0)+IF(K118=0.5,0.5,0)+IF(K118=0.8,0.2,0)+IF(K118=1,0,0)+IF(K118=2,-1,0)</f>
        <v>0</v>
      </c>
      <c r="T118" s="2" t="n">
        <f aca="false">IF(L118=0,0,0)+IF(L118=0.5,0.5,0)+IF(L118=0.8,0.2,0)+IF(L118=1,0,0)+IF(L118=2,-1,0)</f>
        <v>0</v>
      </c>
      <c r="U118" s="2" t="n">
        <f aca="false">IF(M118=0,0,0)+IF(M118=0.5,0.5,0)+IF(M118=0.8,0.2,0)+IF(M118=1,0,0)+IF(M118=2,-1,0)</f>
        <v>0</v>
      </c>
      <c r="V118" s="2" t="n">
        <f aca="false">IF(N118=0,0,0)+IF(N118=0.5,0.5,0)+IF(N118=0.8,0.2,0)+IF(N118=1,0,0)+IF(N118=2,-1,0)</f>
        <v>0</v>
      </c>
      <c r="W118" s="114" t="n">
        <f aca="false">H118+U118+V118</f>
        <v>0</v>
      </c>
      <c r="X118" s="114" t="n">
        <f aca="false">I118+S118+T118</f>
        <v>0</v>
      </c>
      <c r="Y118" s="2" t="str">
        <f aca="false">IF(K118&gt;0,K118," -----")</f>
        <v> -----</v>
      </c>
      <c r="Z118" s="2" t="str">
        <f aca="false">IF(L118&gt;0,L118," -----")</f>
        <v> -----</v>
      </c>
      <c r="AA118" s="2" t="str">
        <f aca="false">IF(M118&gt;0,M118," -----")</f>
        <v> -----</v>
      </c>
      <c r="AB118" s="2" t="str">
        <f aca="false">IF(N118&gt;0,N118," -----")</f>
        <v> -----</v>
      </c>
      <c r="AD118" s="2" t="n">
        <f aca="false">IF(E118=18,P118,0)</f>
        <v>0</v>
      </c>
      <c r="AE118" s="2" t="n">
        <f aca="false">IF(E118=3,P118,0)</f>
        <v>0</v>
      </c>
      <c r="AF118" s="2" t="n">
        <f aca="false">IF(E118=25,P118,0)</f>
        <v>0</v>
      </c>
      <c r="AG118" s="2" t="n">
        <f aca="false">IF(E118=10,P118,0)</f>
        <v>0</v>
      </c>
      <c r="AH118" s="2" t="n">
        <f aca="false">IF(E118=8,P118,0)</f>
        <v>0</v>
      </c>
      <c r="AI118" s="2" t="n">
        <f aca="false">IF(E118=16,P118,0)</f>
        <v>0</v>
      </c>
      <c r="AJ118" s="2" t="n">
        <f aca="false">IF(E118=22,P118,0)</f>
        <v>0</v>
      </c>
    </row>
    <row r="119" customFormat="false" ht="15" hidden="false" customHeight="true" outlineLevel="0" collapsed="false">
      <c r="A119" s="77" t="n">
        <v>103</v>
      </c>
      <c r="B119" s="112" t="n">
        <f aca="false">formátovátování!B119</f>
        <v>0</v>
      </c>
      <c r="C119" s="112" t="n">
        <f aca="false">formátovátování!C119</f>
        <v>0</v>
      </c>
      <c r="D119" s="112" t="n">
        <f aca="false">formátovátování!D119</f>
        <v>0</v>
      </c>
      <c r="E119" s="112" t="n">
        <f aca="false">formátovátování!E119</f>
        <v>0</v>
      </c>
      <c r="F119" s="112" t="n">
        <f aca="false">formátovátování!F119</f>
        <v>0</v>
      </c>
      <c r="G119" s="112" t="n">
        <f aca="false">formátovátování!G119</f>
        <v>0</v>
      </c>
      <c r="H119" s="113" t="n">
        <f aca="false">formátovátování!H119</f>
        <v>0</v>
      </c>
      <c r="I119" s="113" t="n">
        <f aca="false">formátovátování!I119</f>
        <v>0</v>
      </c>
      <c r="J119" s="75" t="n">
        <f aca="false">formátovátování!J119</f>
        <v>0</v>
      </c>
      <c r="K119" s="113" t="n">
        <f aca="false">formátovátování!K119</f>
        <v>0</v>
      </c>
      <c r="L119" s="113" t="n">
        <f aca="false">formátovátování!L119</f>
        <v>0</v>
      </c>
      <c r="M119" s="113" t="n">
        <f aca="false">formátovátování!M119</f>
        <v>0</v>
      </c>
      <c r="N119" s="113" t="n">
        <f aca="false">formátovátování!N119</f>
        <v>0</v>
      </c>
      <c r="O119" s="73" t="n">
        <f aca="false">formátovátování!O119</f>
        <v>0</v>
      </c>
      <c r="P119" s="2" t="n">
        <f aca="false">((H119*I119*J119)/1000000)*1.2</f>
        <v>0</v>
      </c>
      <c r="Q119" s="2" t="n">
        <f aca="false">(H119+100)*J119</f>
        <v>0</v>
      </c>
      <c r="R119" s="2" t="n">
        <f aca="false">(I119+100)*J119</f>
        <v>0</v>
      </c>
      <c r="S119" s="2" t="n">
        <f aca="false">IF(K119=0,0,0)+IF(K119=0.5,0.5,0)+IF(K119=0.8,0.2,0)+IF(K119=1,0,0)+IF(K119=2,-1,0)</f>
        <v>0</v>
      </c>
      <c r="T119" s="2" t="n">
        <f aca="false">IF(L119=0,0,0)+IF(L119=0.5,0.5,0)+IF(L119=0.8,0.2,0)+IF(L119=1,0,0)+IF(L119=2,-1,0)</f>
        <v>0</v>
      </c>
      <c r="U119" s="2" t="n">
        <f aca="false">IF(M119=0,0,0)+IF(M119=0.5,0.5,0)+IF(M119=0.8,0.2,0)+IF(M119=1,0,0)+IF(M119=2,-1,0)</f>
        <v>0</v>
      </c>
      <c r="V119" s="2" t="n">
        <f aca="false">IF(N119=0,0,0)+IF(N119=0.5,0.5,0)+IF(N119=0.8,0.2,0)+IF(N119=1,0,0)+IF(N119=2,-1,0)</f>
        <v>0</v>
      </c>
      <c r="W119" s="114" t="n">
        <f aca="false">H119+U119+V119</f>
        <v>0</v>
      </c>
      <c r="X119" s="114" t="n">
        <f aca="false">I119+S119+T119</f>
        <v>0</v>
      </c>
      <c r="Y119" s="2" t="str">
        <f aca="false">IF(K119&gt;0,K119," -----")</f>
        <v> -----</v>
      </c>
      <c r="Z119" s="2" t="str">
        <f aca="false">IF(L119&gt;0,L119," -----")</f>
        <v> -----</v>
      </c>
      <c r="AA119" s="2" t="str">
        <f aca="false">IF(M119&gt;0,M119," -----")</f>
        <v> -----</v>
      </c>
      <c r="AB119" s="2" t="str">
        <f aca="false">IF(N119&gt;0,N119," -----")</f>
        <v> -----</v>
      </c>
      <c r="AD119" s="2" t="n">
        <f aca="false">IF(E119=18,P119,0)</f>
        <v>0</v>
      </c>
      <c r="AE119" s="2" t="n">
        <f aca="false">IF(E119=3,P119,0)</f>
        <v>0</v>
      </c>
      <c r="AF119" s="2" t="n">
        <f aca="false">IF(E119=25,P119,0)</f>
        <v>0</v>
      </c>
      <c r="AG119" s="2" t="n">
        <f aca="false">IF(E119=10,P119,0)</f>
        <v>0</v>
      </c>
      <c r="AH119" s="2" t="n">
        <f aca="false">IF(E119=8,P119,0)</f>
        <v>0</v>
      </c>
      <c r="AI119" s="2" t="n">
        <f aca="false">IF(E119=16,P119,0)</f>
        <v>0</v>
      </c>
      <c r="AJ119" s="2" t="n">
        <f aca="false">IF(E119=22,P119,0)</f>
        <v>0</v>
      </c>
    </row>
    <row r="120" customFormat="false" ht="15" hidden="false" customHeight="true" outlineLevel="0" collapsed="false">
      <c r="A120" s="80" t="n">
        <v>104</v>
      </c>
      <c r="B120" s="112" t="n">
        <f aca="false">formátovátování!B120</f>
        <v>0</v>
      </c>
      <c r="C120" s="112" t="n">
        <f aca="false">formátovátování!C120</f>
        <v>0</v>
      </c>
      <c r="D120" s="112" t="n">
        <f aca="false">formátovátování!D120</f>
        <v>0</v>
      </c>
      <c r="E120" s="112" t="n">
        <f aca="false">formátovátování!E120</f>
        <v>0</v>
      </c>
      <c r="F120" s="112" t="n">
        <f aca="false">formátovátování!F120</f>
        <v>0</v>
      </c>
      <c r="G120" s="112" t="n">
        <f aca="false">formátovátování!G120</f>
        <v>0</v>
      </c>
      <c r="H120" s="113" t="n">
        <f aca="false">formátovátování!H120</f>
        <v>0</v>
      </c>
      <c r="I120" s="113" t="n">
        <f aca="false">formátovátování!I120</f>
        <v>0</v>
      </c>
      <c r="J120" s="75" t="n">
        <f aca="false">formátovátování!J120</f>
        <v>0</v>
      </c>
      <c r="K120" s="113" t="n">
        <f aca="false">formátovátování!K120</f>
        <v>0</v>
      </c>
      <c r="L120" s="113" t="n">
        <f aca="false">formátovátování!L120</f>
        <v>0</v>
      </c>
      <c r="M120" s="113" t="n">
        <f aca="false">formátovátování!M120</f>
        <v>0</v>
      </c>
      <c r="N120" s="113" t="n">
        <f aca="false">formátovátování!N120</f>
        <v>0</v>
      </c>
      <c r="O120" s="73" t="n">
        <f aca="false">formátovátování!O120</f>
        <v>0</v>
      </c>
      <c r="P120" s="2" t="n">
        <f aca="false">((H120*I120*J120)/1000000)*1.2</f>
        <v>0</v>
      </c>
      <c r="Q120" s="2" t="n">
        <f aca="false">(H120+100)*J120</f>
        <v>0</v>
      </c>
      <c r="R120" s="2" t="n">
        <f aca="false">(I120+100)*J120</f>
        <v>0</v>
      </c>
      <c r="S120" s="2" t="n">
        <f aca="false">IF(K120=0,0,0)+IF(K120=0.5,0.5,0)+IF(K120=0.8,0.2,0)+IF(K120=1,0,0)+IF(K120=2,-1,0)</f>
        <v>0</v>
      </c>
      <c r="T120" s="2" t="n">
        <f aca="false">IF(L120=0,0,0)+IF(L120=0.5,0.5,0)+IF(L120=0.8,0.2,0)+IF(L120=1,0,0)+IF(L120=2,-1,0)</f>
        <v>0</v>
      </c>
      <c r="U120" s="2" t="n">
        <f aca="false">IF(M120=0,0,0)+IF(M120=0.5,0.5,0)+IF(M120=0.8,0.2,0)+IF(M120=1,0,0)+IF(M120=2,-1,0)</f>
        <v>0</v>
      </c>
      <c r="V120" s="2" t="n">
        <f aca="false">IF(N120=0,0,0)+IF(N120=0.5,0.5,0)+IF(N120=0.8,0.2,0)+IF(N120=1,0,0)+IF(N120=2,-1,0)</f>
        <v>0</v>
      </c>
      <c r="W120" s="114" t="n">
        <f aca="false">H120+U120+V120</f>
        <v>0</v>
      </c>
      <c r="X120" s="114" t="n">
        <f aca="false">I120+S120+T120</f>
        <v>0</v>
      </c>
      <c r="Y120" s="2" t="str">
        <f aca="false">IF(K120&gt;0,K120," -----")</f>
        <v> -----</v>
      </c>
      <c r="Z120" s="2" t="str">
        <f aca="false">IF(L120&gt;0,L120," -----")</f>
        <v> -----</v>
      </c>
      <c r="AA120" s="2" t="str">
        <f aca="false">IF(M120&gt;0,M120," -----")</f>
        <v> -----</v>
      </c>
      <c r="AB120" s="2" t="str">
        <f aca="false">IF(N120&gt;0,N120," -----")</f>
        <v> -----</v>
      </c>
      <c r="AD120" s="2" t="n">
        <f aca="false">IF(E120=18,P120,0)</f>
        <v>0</v>
      </c>
      <c r="AE120" s="2" t="n">
        <f aca="false">IF(E120=3,P120,0)</f>
        <v>0</v>
      </c>
      <c r="AF120" s="2" t="n">
        <f aca="false">IF(E120=25,P120,0)</f>
        <v>0</v>
      </c>
      <c r="AG120" s="2" t="n">
        <f aca="false">IF(E120=10,P120,0)</f>
        <v>0</v>
      </c>
      <c r="AH120" s="2" t="n">
        <f aca="false">IF(E120=8,P120,0)</f>
        <v>0</v>
      </c>
      <c r="AI120" s="2" t="n">
        <f aca="false">IF(E120=16,P120,0)</f>
        <v>0</v>
      </c>
      <c r="AJ120" s="2" t="n">
        <f aca="false">IF(E120=22,P120,0)</f>
        <v>0</v>
      </c>
    </row>
    <row r="121" customFormat="false" ht="15" hidden="false" customHeight="true" outlineLevel="0" collapsed="false">
      <c r="A121" s="77" t="n">
        <v>105</v>
      </c>
      <c r="B121" s="112" t="n">
        <f aca="false">formátovátování!B121</f>
        <v>0</v>
      </c>
      <c r="C121" s="112" t="n">
        <f aca="false">formátovátování!C121</f>
        <v>0</v>
      </c>
      <c r="D121" s="112" t="n">
        <f aca="false">formátovátování!D121</f>
        <v>0</v>
      </c>
      <c r="E121" s="112" t="n">
        <f aca="false">formátovátování!E121</f>
        <v>0</v>
      </c>
      <c r="F121" s="112" t="n">
        <f aca="false">formátovátování!F121</f>
        <v>0</v>
      </c>
      <c r="G121" s="112" t="n">
        <f aca="false">formátovátování!G121</f>
        <v>0</v>
      </c>
      <c r="H121" s="113" t="n">
        <f aca="false">formátovátování!H121</f>
        <v>0</v>
      </c>
      <c r="I121" s="113" t="n">
        <f aca="false">formátovátování!I121</f>
        <v>0</v>
      </c>
      <c r="J121" s="75" t="n">
        <f aca="false">formátovátování!J121</f>
        <v>0</v>
      </c>
      <c r="K121" s="113" t="n">
        <f aca="false">formátovátování!K121</f>
        <v>0</v>
      </c>
      <c r="L121" s="113" t="n">
        <f aca="false">formátovátování!L121</f>
        <v>0</v>
      </c>
      <c r="M121" s="113" t="n">
        <f aca="false">formátovátování!M121</f>
        <v>0</v>
      </c>
      <c r="N121" s="113" t="n">
        <f aca="false">formátovátování!N121</f>
        <v>0</v>
      </c>
      <c r="O121" s="73" t="n">
        <f aca="false">formátovátování!O121</f>
        <v>0</v>
      </c>
      <c r="P121" s="2" t="n">
        <f aca="false">((H121*I121*J121)/1000000)*1.2</f>
        <v>0</v>
      </c>
      <c r="Q121" s="2" t="n">
        <f aca="false">(H121+100)*J121</f>
        <v>0</v>
      </c>
      <c r="R121" s="2" t="n">
        <f aca="false">(I121+100)*J121</f>
        <v>0</v>
      </c>
      <c r="S121" s="2" t="n">
        <f aca="false">IF(K121=0,0,0)+IF(K121=0.5,0.5,0)+IF(K121=0.8,0.2,0)+IF(K121=1,0,0)+IF(K121=2,-1,0)</f>
        <v>0</v>
      </c>
      <c r="T121" s="2" t="n">
        <f aca="false">IF(L121=0,0,0)+IF(L121=0.5,0.5,0)+IF(L121=0.8,0.2,0)+IF(L121=1,0,0)+IF(L121=2,-1,0)</f>
        <v>0</v>
      </c>
      <c r="U121" s="2" t="n">
        <f aca="false">IF(M121=0,0,0)+IF(M121=0.5,0.5,0)+IF(M121=0.8,0.2,0)+IF(M121=1,0,0)+IF(M121=2,-1,0)</f>
        <v>0</v>
      </c>
      <c r="V121" s="2" t="n">
        <f aca="false">IF(N121=0,0,0)+IF(N121=0.5,0.5,0)+IF(N121=0.8,0.2,0)+IF(N121=1,0,0)+IF(N121=2,-1,0)</f>
        <v>0</v>
      </c>
      <c r="W121" s="114" t="n">
        <f aca="false">H121+U121+V121</f>
        <v>0</v>
      </c>
      <c r="X121" s="114" t="n">
        <f aca="false">I121+S121+T121</f>
        <v>0</v>
      </c>
      <c r="Y121" s="2" t="str">
        <f aca="false">IF(K121&gt;0,K121," -----")</f>
        <v> -----</v>
      </c>
      <c r="Z121" s="2" t="str">
        <f aca="false">IF(L121&gt;0,L121," -----")</f>
        <v> -----</v>
      </c>
      <c r="AA121" s="2" t="str">
        <f aca="false">IF(M121&gt;0,M121," -----")</f>
        <v> -----</v>
      </c>
      <c r="AB121" s="2" t="str">
        <f aca="false">IF(N121&gt;0,N121," -----")</f>
        <v> -----</v>
      </c>
      <c r="AD121" s="2" t="n">
        <f aca="false">IF(E121=18,P121,0)</f>
        <v>0</v>
      </c>
      <c r="AE121" s="2" t="n">
        <f aca="false">IF(E121=3,P121,0)</f>
        <v>0</v>
      </c>
      <c r="AF121" s="2" t="n">
        <f aca="false">IF(E121=25,P121,0)</f>
        <v>0</v>
      </c>
      <c r="AG121" s="2" t="n">
        <f aca="false">IF(E121=10,P121,0)</f>
        <v>0</v>
      </c>
      <c r="AH121" s="2" t="n">
        <f aca="false">IF(E121=8,P121,0)</f>
        <v>0</v>
      </c>
      <c r="AI121" s="2" t="n">
        <f aca="false">IF(E121=16,P121,0)</f>
        <v>0</v>
      </c>
      <c r="AJ121" s="2" t="n">
        <f aca="false">IF(E121=22,P121,0)</f>
        <v>0</v>
      </c>
    </row>
    <row r="122" customFormat="false" ht="15" hidden="false" customHeight="true" outlineLevel="0" collapsed="false">
      <c r="A122" s="80" t="n">
        <v>106</v>
      </c>
      <c r="B122" s="112" t="n">
        <f aca="false">formátovátování!B122</f>
        <v>0</v>
      </c>
      <c r="C122" s="112" t="n">
        <f aca="false">formátovátování!C122</f>
        <v>0</v>
      </c>
      <c r="D122" s="112" t="n">
        <f aca="false">formátovátování!D122</f>
        <v>0</v>
      </c>
      <c r="E122" s="112" t="n">
        <f aca="false">formátovátování!E122</f>
        <v>0</v>
      </c>
      <c r="F122" s="112" t="n">
        <f aca="false">formátovátování!F122</f>
        <v>0</v>
      </c>
      <c r="G122" s="112" t="n">
        <f aca="false">formátovátování!G122</f>
        <v>0</v>
      </c>
      <c r="H122" s="113" t="n">
        <f aca="false">formátovátování!H122</f>
        <v>0</v>
      </c>
      <c r="I122" s="113" t="n">
        <f aca="false">formátovátování!I122</f>
        <v>0</v>
      </c>
      <c r="J122" s="75" t="n">
        <f aca="false">formátovátování!J122</f>
        <v>0</v>
      </c>
      <c r="K122" s="113" t="n">
        <f aca="false">formátovátování!K122</f>
        <v>0</v>
      </c>
      <c r="L122" s="113" t="n">
        <f aca="false">formátovátování!L122</f>
        <v>0</v>
      </c>
      <c r="M122" s="113" t="n">
        <f aca="false">formátovátování!M122</f>
        <v>0</v>
      </c>
      <c r="N122" s="113" t="n">
        <f aca="false">formátovátování!N122</f>
        <v>0</v>
      </c>
      <c r="O122" s="73" t="n">
        <f aca="false">formátovátování!O122</f>
        <v>0</v>
      </c>
      <c r="P122" s="2" t="n">
        <f aca="false">((H122*I122*J122)/1000000)*1.2</f>
        <v>0</v>
      </c>
      <c r="Q122" s="2" t="n">
        <f aca="false">(H122+100)*J122</f>
        <v>0</v>
      </c>
      <c r="R122" s="2" t="n">
        <f aca="false">(I122+100)*J122</f>
        <v>0</v>
      </c>
      <c r="S122" s="2" t="n">
        <f aca="false">IF(K122=0,0,0)+IF(K122=0.5,0.5,0)+IF(K122=0.8,0.2,0)+IF(K122=1,0,0)+IF(K122=2,-1,0)</f>
        <v>0</v>
      </c>
      <c r="T122" s="2" t="n">
        <f aca="false">IF(L122=0,0,0)+IF(L122=0.5,0.5,0)+IF(L122=0.8,0.2,0)+IF(L122=1,0,0)+IF(L122=2,-1,0)</f>
        <v>0</v>
      </c>
      <c r="U122" s="2" t="n">
        <f aca="false">IF(M122=0,0,0)+IF(M122=0.5,0.5,0)+IF(M122=0.8,0.2,0)+IF(M122=1,0,0)+IF(M122=2,-1,0)</f>
        <v>0</v>
      </c>
      <c r="V122" s="2" t="n">
        <f aca="false">IF(N122=0,0,0)+IF(N122=0.5,0.5,0)+IF(N122=0.8,0.2,0)+IF(N122=1,0,0)+IF(N122=2,-1,0)</f>
        <v>0</v>
      </c>
      <c r="W122" s="114" t="n">
        <f aca="false">H122+U122+V122</f>
        <v>0</v>
      </c>
      <c r="X122" s="114" t="n">
        <f aca="false">I122+S122+T122</f>
        <v>0</v>
      </c>
      <c r="Y122" s="2" t="str">
        <f aca="false">IF(K122&gt;0,K122," -----")</f>
        <v> -----</v>
      </c>
      <c r="Z122" s="2" t="str">
        <f aca="false">IF(L122&gt;0,L122," -----")</f>
        <v> -----</v>
      </c>
      <c r="AA122" s="2" t="str">
        <f aca="false">IF(M122&gt;0,M122," -----")</f>
        <v> -----</v>
      </c>
      <c r="AB122" s="2" t="str">
        <f aca="false">IF(N122&gt;0,N122," -----")</f>
        <v> -----</v>
      </c>
      <c r="AD122" s="2" t="n">
        <f aca="false">IF(E122=18,P122,0)</f>
        <v>0</v>
      </c>
      <c r="AE122" s="2" t="n">
        <f aca="false">IF(E122=3,P122,0)</f>
        <v>0</v>
      </c>
      <c r="AF122" s="2" t="n">
        <f aca="false">IF(E122=25,P122,0)</f>
        <v>0</v>
      </c>
      <c r="AG122" s="2" t="n">
        <f aca="false">IF(E122=10,P122,0)</f>
        <v>0</v>
      </c>
      <c r="AH122" s="2" t="n">
        <f aca="false">IF(E122=8,P122,0)</f>
        <v>0</v>
      </c>
      <c r="AI122" s="2" t="n">
        <f aca="false">IF(E122=16,P122,0)</f>
        <v>0</v>
      </c>
      <c r="AJ122" s="2" t="n">
        <f aca="false">IF(E122=22,P122,0)</f>
        <v>0</v>
      </c>
    </row>
    <row r="123" customFormat="false" ht="15" hidden="false" customHeight="true" outlineLevel="0" collapsed="false">
      <c r="A123" s="77" t="n">
        <v>107</v>
      </c>
      <c r="B123" s="112" t="n">
        <f aca="false">formátovátování!B123</f>
        <v>0</v>
      </c>
      <c r="C123" s="112" t="n">
        <f aca="false">formátovátování!C123</f>
        <v>0</v>
      </c>
      <c r="D123" s="112" t="n">
        <f aca="false">formátovátování!D123</f>
        <v>0</v>
      </c>
      <c r="E123" s="112" t="n">
        <f aca="false">formátovátování!E123</f>
        <v>0</v>
      </c>
      <c r="F123" s="112" t="n">
        <f aca="false">formátovátování!F123</f>
        <v>0</v>
      </c>
      <c r="G123" s="112" t="n">
        <f aca="false">formátovátování!G123</f>
        <v>0</v>
      </c>
      <c r="H123" s="113" t="n">
        <f aca="false">formátovátování!H123</f>
        <v>0</v>
      </c>
      <c r="I123" s="113" t="n">
        <f aca="false">formátovátování!I123</f>
        <v>0</v>
      </c>
      <c r="J123" s="75" t="n">
        <f aca="false">formátovátování!J123</f>
        <v>0</v>
      </c>
      <c r="K123" s="113" t="n">
        <f aca="false">formátovátování!K123</f>
        <v>0</v>
      </c>
      <c r="L123" s="113" t="n">
        <f aca="false">formátovátování!L123</f>
        <v>0</v>
      </c>
      <c r="M123" s="113" t="n">
        <f aca="false">formátovátování!M123</f>
        <v>0</v>
      </c>
      <c r="N123" s="113" t="n">
        <f aca="false">formátovátování!N123</f>
        <v>0</v>
      </c>
      <c r="O123" s="73" t="n">
        <f aca="false">formátovátování!O123</f>
        <v>0</v>
      </c>
      <c r="P123" s="2" t="n">
        <f aca="false">((H123*I123*J123)/1000000)*1.2</f>
        <v>0</v>
      </c>
      <c r="Q123" s="2" t="n">
        <f aca="false">(H123+100)*J123</f>
        <v>0</v>
      </c>
      <c r="R123" s="2" t="n">
        <f aca="false">(I123+100)*J123</f>
        <v>0</v>
      </c>
      <c r="S123" s="2" t="n">
        <f aca="false">IF(K123=0,0,0)+IF(K123=0.5,0.5,0)+IF(K123=0.8,0.2,0)+IF(K123=1,0,0)+IF(K123=2,-1,0)</f>
        <v>0</v>
      </c>
      <c r="T123" s="2" t="n">
        <f aca="false">IF(L123=0,0,0)+IF(L123=0.5,0.5,0)+IF(L123=0.8,0.2,0)+IF(L123=1,0,0)+IF(L123=2,-1,0)</f>
        <v>0</v>
      </c>
      <c r="U123" s="2" t="n">
        <f aca="false">IF(M123=0,0,0)+IF(M123=0.5,0.5,0)+IF(M123=0.8,0.2,0)+IF(M123=1,0,0)+IF(M123=2,-1,0)</f>
        <v>0</v>
      </c>
      <c r="V123" s="2" t="n">
        <f aca="false">IF(N123=0,0,0)+IF(N123=0.5,0.5,0)+IF(N123=0.8,0.2,0)+IF(N123=1,0,0)+IF(N123=2,-1,0)</f>
        <v>0</v>
      </c>
      <c r="W123" s="114" t="n">
        <f aca="false">H123+U123+V123</f>
        <v>0</v>
      </c>
      <c r="X123" s="114" t="n">
        <f aca="false">I123+S123+T123</f>
        <v>0</v>
      </c>
      <c r="Y123" s="2" t="str">
        <f aca="false">IF(K123&gt;0,K123," -----")</f>
        <v> -----</v>
      </c>
      <c r="Z123" s="2" t="str">
        <f aca="false">IF(L123&gt;0,L123," -----")</f>
        <v> -----</v>
      </c>
      <c r="AA123" s="2" t="str">
        <f aca="false">IF(M123&gt;0,M123," -----")</f>
        <v> -----</v>
      </c>
      <c r="AB123" s="2" t="str">
        <f aca="false">IF(N123&gt;0,N123," -----")</f>
        <v> -----</v>
      </c>
      <c r="AD123" s="2" t="n">
        <f aca="false">IF(E123=18,P123,0)</f>
        <v>0</v>
      </c>
      <c r="AE123" s="2" t="n">
        <f aca="false">IF(E123=3,P123,0)</f>
        <v>0</v>
      </c>
      <c r="AF123" s="2" t="n">
        <f aca="false">IF(E123=25,P123,0)</f>
        <v>0</v>
      </c>
      <c r="AG123" s="2" t="n">
        <f aca="false">IF(E123=10,P123,0)</f>
        <v>0</v>
      </c>
      <c r="AH123" s="2" t="n">
        <f aca="false">IF(E123=8,P123,0)</f>
        <v>0</v>
      </c>
      <c r="AI123" s="2" t="n">
        <f aca="false">IF(E123=16,P123,0)</f>
        <v>0</v>
      </c>
      <c r="AJ123" s="2" t="n">
        <f aca="false">IF(E123=22,P123,0)</f>
        <v>0</v>
      </c>
    </row>
    <row r="124" customFormat="false" ht="15" hidden="false" customHeight="true" outlineLevel="0" collapsed="false">
      <c r="A124" s="80" t="n">
        <v>108</v>
      </c>
      <c r="B124" s="112" t="n">
        <f aca="false">formátovátování!B124</f>
        <v>0</v>
      </c>
      <c r="C124" s="112" t="n">
        <f aca="false">formátovátování!C124</f>
        <v>0</v>
      </c>
      <c r="D124" s="112" t="n">
        <f aca="false">formátovátování!D124</f>
        <v>0</v>
      </c>
      <c r="E124" s="112" t="n">
        <f aca="false">formátovátování!E124</f>
        <v>0</v>
      </c>
      <c r="F124" s="112" t="n">
        <f aca="false">formátovátování!F124</f>
        <v>0</v>
      </c>
      <c r="G124" s="112" t="n">
        <f aca="false">formátovátování!G124</f>
        <v>0</v>
      </c>
      <c r="H124" s="113" t="n">
        <f aca="false">formátovátování!H124</f>
        <v>0</v>
      </c>
      <c r="I124" s="113" t="n">
        <f aca="false">formátovátování!I124</f>
        <v>0</v>
      </c>
      <c r="J124" s="75" t="n">
        <f aca="false">formátovátování!J124</f>
        <v>0</v>
      </c>
      <c r="K124" s="113" t="n">
        <f aca="false">formátovátování!K124</f>
        <v>0</v>
      </c>
      <c r="L124" s="113" t="n">
        <f aca="false">formátovátování!L124</f>
        <v>0</v>
      </c>
      <c r="M124" s="113" t="n">
        <f aca="false">formátovátování!M124</f>
        <v>0</v>
      </c>
      <c r="N124" s="113" t="n">
        <f aca="false">formátovátování!N124</f>
        <v>0</v>
      </c>
      <c r="O124" s="73" t="n">
        <f aca="false">formátovátování!O124</f>
        <v>0</v>
      </c>
      <c r="P124" s="2" t="n">
        <f aca="false">((H124*I124*J124)/1000000)*1.2</f>
        <v>0</v>
      </c>
      <c r="Q124" s="2" t="n">
        <f aca="false">(H124+100)*J124</f>
        <v>0</v>
      </c>
      <c r="R124" s="2" t="n">
        <f aca="false">(I124+100)*J124</f>
        <v>0</v>
      </c>
      <c r="S124" s="2" t="n">
        <f aca="false">IF(K124=0,0,0)+IF(K124=0.5,0.5,0)+IF(K124=0.8,0.2,0)+IF(K124=1,0,0)+IF(K124=2,-1,0)</f>
        <v>0</v>
      </c>
      <c r="T124" s="2" t="n">
        <f aca="false">IF(L124=0,0,0)+IF(L124=0.5,0.5,0)+IF(L124=0.8,0.2,0)+IF(L124=1,0,0)+IF(L124=2,-1,0)</f>
        <v>0</v>
      </c>
      <c r="U124" s="2" t="n">
        <f aca="false">IF(M124=0,0,0)+IF(M124=0.5,0.5,0)+IF(M124=0.8,0.2,0)+IF(M124=1,0,0)+IF(M124=2,-1,0)</f>
        <v>0</v>
      </c>
      <c r="V124" s="2" t="n">
        <f aca="false">IF(N124=0,0,0)+IF(N124=0.5,0.5,0)+IF(N124=0.8,0.2,0)+IF(N124=1,0,0)+IF(N124=2,-1,0)</f>
        <v>0</v>
      </c>
      <c r="W124" s="114" t="n">
        <f aca="false">H124+U124+V124</f>
        <v>0</v>
      </c>
      <c r="X124" s="114" t="n">
        <f aca="false">I124+S124+T124</f>
        <v>0</v>
      </c>
      <c r="Y124" s="2" t="str">
        <f aca="false">IF(K124&gt;0,K124," -----")</f>
        <v> -----</v>
      </c>
      <c r="Z124" s="2" t="str">
        <f aca="false">IF(L124&gt;0,L124," -----")</f>
        <v> -----</v>
      </c>
      <c r="AA124" s="2" t="str">
        <f aca="false">IF(M124&gt;0,M124," -----")</f>
        <v> -----</v>
      </c>
      <c r="AB124" s="2" t="str">
        <f aca="false">IF(N124&gt;0,N124," -----")</f>
        <v> -----</v>
      </c>
      <c r="AD124" s="2" t="n">
        <f aca="false">IF(E124=18,P124,0)</f>
        <v>0</v>
      </c>
      <c r="AE124" s="2" t="n">
        <f aca="false">IF(E124=3,P124,0)</f>
        <v>0</v>
      </c>
      <c r="AF124" s="2" t="n">
        <f aca="false">IF(E124=25,P124,0)</f>
        <v>0</v>
      </c>
      <c r="AG124" s="2" t="n">
        <f aca="false">IF(E124=10,P124,0)</f>
        <v>0</v>
      </c>
      <c r="AH124" s="2" t="n">
        <f aca="false">IF(E124=8,P124,0)</f>
        <v>0</v>
      </c>
      <c r="AI124" s="2" t="n">
        <f aca="false">IF(E124=16,P124,0)</f>
        <v>0</v>
      </c>
      <c r="AJ124" s="2" t="n">
        <f aca="false">IF(E124=22,P124,0)</f>
        <v>0</v>
      </c>
    </row>
    <row r="125" customFormat="false" ht="15" hidden="false" customHeight="true" outlineLevel="0" collapsed="false">
      <c r="A125" s="77" t="n">
        <v>109</v>
      </c>
      <c r="B125" s="112" t="n">
        <f aca="false">formátovátování!B125</f>
        <v>0</v>
      </c>
      <c r="C125" s="112" t="n">
        <f aca="false">formátovátování!C125</f>
        <v>0</v>
      </c>
      <c r="D125" s="112" t="n">
        <f aca="false">formátovátování!D125</f>
        <v>0</v>
      </c>
      <c r="E125" s="112" t="n">
        <f aca="false">formátovátování!E125</f>
        <v>0</v>
      </c>
      <c r="F125" s="112" t="n">
        <f aca="false">formátovátování!F125</f>
        <v>0</v>
      </c>
      <c r="G125" s="112" t="n">
        <f aca="false">formátovátování!G125</f>
        <v>0</v>
      </c>
      <c r="H125" s="113" t="n">
        <f aca="false">formátovátování!H125</f>
        <v>0</v>
      </c>
      <c r="I125" s="113" t="n">
        <f aca="false">formátovátování!I125</f>
        <v>0</v>
      </c>
      <c r="J125" s="75" t="n">
        <f aca="false">formátovátování!J125</f>
        <v>0</v>
      </c>
      <c r="K125" s="113" t="n">
        <f aca="false">formátovátování!K125</f>
        <v>0</v>
      </c>
      <c r="L125" s="113" t="n">
        <f aca="false">formátovátování!L125</f>
        <v>0</v>
      </c>
      <c r="M125" s="113" t="n">
        <f aca="false">formátovátování!M125</f>
        <v>0</v>
      </c>
      <c r="N125" s="113" t="n">
        <f aca="false">formátovátování!N125</f>
        <v>0</v>
      </c>
      <c r="O125" s="73" t="n">
        <f aca="false">formátovátování!O125</f>
        <v>0</v>
      </c>
      <c r="P125" s="2" t="n">
        <f aca="false">((H125*I125*J125)/1000000)*1.2</f>
        <v>0</v>
      </c>
      <c r="Q125" s="2" t="n">
        <f aca="false">(H125+100)*J125</f>
        <v>0</v>
      </c>
      <c r="R125" s="2" t="n">
        <f aca="false">(I125+100)*J125</f>
        <v>0</v>
      </c>
      <c r="S125" s="2" t="n">
        <f aca="false">IF(K125=0,0,0)+IF(K125=0.5,0.5,0)+IF(K125=0.8,0.2,0)+IF(K125=1,0,0)+IF(K125=2,-1,0)</f>
        <v>0</v>
      </c>
      <c r="T125" s="2" t="n">
        <f aca="false">IF(L125=0,0,0)+IF(L125=0.5,0.5,0)+IF(L125=0.8,0.2,0)+IF(L125=1,0,0)+IF(L125=2,-1,0)</f>
        <v>0</v>
      </c>
      <c r="U125" s="2" t="n">
        <f aca="false">IF(M125=0,0,0)+IF(M125=0.5,0.5,0)+IF(M125=0.8,0.2,0)+IF(M125=1,0,0)+IF(M125=2,-1,0)</f>
        <v>0</v>
      </c>
      <c r="V125" s="2" t="n">
        <f aca="false">IF(N125=0,0,0)+IF(N125=0.5,0.5,0)+IF(N125=0.8,0.2,0)+IF(N125=1,0,0)+IF(N125=2,-1,0)</f>
        <v>0</v>
      </c>
      <c r="W125" s="114" t="n">
        <f aca="false">H125+U125+V125</f>
        <v>0</v>
      </c>
      <c r="X125" s="114" t="n">
        <f aca="false">I125+S125+T125</f>
        <v>0</v>
      </c>
      <c r="Y125" s="2" t="str">
        <f aca="false">IF(K125&gt;0,K125," -----")</f>
        <v> -----</v>
      </c>
      <c r="Z125" s="2" t="str">
        <f aca="false">IF(L125&gt;0,L125," -----")</f>
        <v> -----</v>
      </c>
      <c r="AA125" s="2" t="str">
        <f aca="false">IF(M125&gt;0,M125," -----")</f>
        <v> -----</v>
      </c>
      <c r="AB125" s="2" t="str">
        <f aca="false">IF(N125&gt;0,N125," -----")</f>
        <v> -----</v>
      </c>
      <c r="AD125" s="2" t="n">
        <f aca="false">IF(E125=18,P125,0)</f>
        <v>0</v>
      </c>
      <c r="AE125" s="2" t="n">
        <f aca="false">IF(E125=3,P125,0)</f>
        <v>0</v>
      </c>
      <c r="AF125" s="2" t="n">
        <f aca="false">IF(E125=25,P125,0)</f>
        <v>0</v>
      </c>
      <c r="AG125" s="2" t="n">
        <f aca="false">IF(E125=10,P125,0)</f>
        <v>0</v>
      </c>
      <c r="AH125" s="2" t="n">
        <f aca="false">IF(E125=8,P125,0)</f>
        <v>0</v>
      </c>
      <c r="AI125" s="2" t="n">
        <f aca="false">IF(E125=16,P125,0)</f>
        <v>0</v>
      </c>
      <c r="AJ125" s="2" t="n">
        <f aca="false">IF(E125=22,P125,0)</f>
        <v>0</v>
      </c>
    </row>
    <row r="126" customFormat="false" ht="15" hidden="false" customHeight="true" outlineLevel="0" collapsed="false">
      <c r="A126" s="80" t="n">
        <v>110</v>
      </c>
      <c r="B126" s="112" t="n">
        <f aca="false">formátovátování!B126</f>
        <v>0</v>
      </c>
      <c r="C126" s="112" t="n">
        <f aca="false">formátovátování!C126</f>
        <v>0</v>
      </c>
      <c r="D126" s="112" t="n">
        <f aca="false">formátovátování!D126</f>
        <v>0</v>
      </c>
      <c r="E126" s="112" t="n">
        <f aca="false">formátovátování!E126</f>
        <v>0</v>
      </c>
      <c r="F126" s="112" t="n">
        <f aca="false">formátovátování!F126</f>
        <v>0</v>
      </c>
      <c r="G126" s="112" t="n">
        <f aca="false">formátovátování!G126</f>
        <v>0</v>
      </c>
      <c r="H126" s="113" t="n">
        <f aca="false">formátovátování!H126</f>
        <v>0</v>
      </c>
      <c r="I126" s="113" t="n">
        <f aca="false">formátovátování!I126</f>
        <v>0</v>
      </c>
      <c r="J126" s="75" t="n">
        <f aca="false">formátovátování!J126</f>
        <v>0</v>
      </c>
      <c r="K126" s="113" t="n">
        <f aca="false">formátovátování!K126</f>
        <v>0</v>
      </c>
      <c r="L126" s="113" t="n">
        <f aca="false">formátovátování!L126</f>
        <v>0</v>
      </c>
      <c r="M126" s="113" t="n">
        <f aca="false">formátovátování!M126</f>
        <v>0</v>
      </c>
      <c r="N126" s="113" t="n">
        <f aca="false">formátovátování!N126</f>
        <v>0</v>
      </c>
      <c r="O126" s="73" t="n">
        <f aca="false">formátovátování!O126</f>
        <v>0</v>
      </c>
      <c r="P126" s="2" t="n">
        <f aca="false">((H126*I126*J126)/1000000)*1.2</f>
        <v>0</v>
      </c>
      <c r="Q126" s="2" t="n">
        <f aca="false">(H126+100)*J126</f>
        <v>0</v>
      </c>
      <c r="R126" s="2" t="n">
        <f aca="false">(I126+100)*J126</f>
        <v>0</v>
      </c>
      <c r="S126" s="2" t="n">
        <f aca="false">IF(K126=0,0,0)+IF(K126=0.5,0.5,0)+IF(K126=0.8,0.2,0)+IF(K126=1,0,0)+IF(K126=2,-1,0)</f>
        <v>0</v>
      </c>
      <c r="T126" s="2" t="n">
        <f aca="false">IF(L126=0,0,0)+IF(L126=0.5,0.5,0)+IF(L126=0.8,0.2,0)+IF(L126=1,0,0)+IF(L126=2,-1,0)</f>
        <v>0</v>
      </c>
      <c r="U126" s="2" t="n">
        <f aca="false">IF(M126=0,0,0)+IF(M126=0.5,0.5,0)+IF(M126=0.8,0.2,0)+IF(M126=1,0,0)+IF(M126=2,-1,0)</f>
        <v>0</v>
      </c>
      <c r="V126" s="2" t="n">
        <f aca="false">IF(N126=0,0,0)+IF(N126=0.5,0.5,0)+IF(N126=0.8,0.2,0)+IF(N126=1,0,0)+IF(N126=2,-1,0)</f>
        <v>0</v>
      </c>
      <c r="W126" s="114" t="n">
        <f aca="false">H126+U126+V126</f>
        <v>0</v>
      </c>
      <c r="X126" s="114" t="n">
        <f aca="false">I126+S126+T126</f>
        <v>0</v>
      </c>
      <c r="Y126" s="2" t="str">
        <f aca="false">IF(K126&gt;0,K126," -----")</f>
        <v> -----</v>
      </c>
      <c r="Z126" s="2" t="str">
        <f aca="false">IF(L126&gt;0,L126," -----")</f>
        <v> -----</v>
      </c>
      <c r="AA126" s="2" t="str">
        <f aca="false">IF(M126&gt;0,M126," -----")</f>
        <v> -----</v>
      </c>
      <c r="AB126" s="2" t="str">
        <f aca="false">IF(N126&gt;0,N126," -----")</f>
        <v> -----</v>
      </c>
      <c r="AD126" s="2" t="n">
        <f aca="false">IF(E126=18,P126,0)</f>
        <v>0</v>
      </c>
      <c r="AE126" s="2" t="n">
        <f aca="false">IF(E126=3,P126,0)</f>
        <v>0</v>
      </c>
      <c r="AF126" s="2" t="n">
        <f aca="false">IF(E126=25,P126,0)</f>
        <v>0</v>
      </c>
      <c r="AG126" s="2" t="n">
        <f aca="false">IF(E126=10,P126,0)</f>
        <v>0</v>
      </c>
      <c r="AH126" s="2" t="n">
        <f aca="false">IF(E126=8,P126,0)</f>
        <v>0</v>
      </c>
      <c r="AI126" s="2" t="n">
        <f aca="false">IF(E126=16,P126,0)</f>
        <v>0</v>
      </c>
      <c r="AJ126" s="2" t="n">
        <f aca="false">IF(E126=22,P126,0)</f>
        <v>0</v>
      </c>
    </row>
    <row r="127" customFormat="false" ht="15" hidden="false" customHeight="true" outlineLevel="0" collapsed="false">
      <c r="A127" s="77" t="n">
        <v>111</v>
      </c>
      <c r="B127" s="112" t="n">
        <f aca="false">formátovátování!B127</f>
        <v>0</v>
      </c>
      <c r="C127" s="112" t="n">
        <f aca="false">formátovátování!C127</f>
        <v>0</v>
      </c>
      <c r="D127" s="112" t="n">
        <f aca="false">formátovátování!D127</f>
        <v>0</v>
      </c>
      <c r="E127" s="112" t="n">
        <f aca="false">formátovátování!E127</f>
        <v>0</v>
      </c>
      <c r="F127" s="112" t="n">
        <f aca="false">formátovátování!F127</f>
        <v>0</v>
      </c>
      <c r="G127" s="112" t="n">
        <f aca="false">formátovátování!G127</f>
        <v>0</v>
      </c>
      <c r="H127" s="113" t="n">
        <f aca="false">formátovátování!H127</f>
        <v>0</v>
      </c>
      <c r="I127" s="113" t="n">
        <f aca="false">formátovátování!I127</f>
        <v>0</v>
      </c>
      <c r="J127" s="75" t="n">
        <f aca="false">formátovátování!J127</f>
        <v>0</v>
      </c>
      <c r="K127" s="113" t="n">
        <f aca="false">formátovátování!K127</f>
        <v>0</v>
      </c>
      <c r="L127" s="113" t="n">
        <f aca="false">formátovátování!L127</f>
        <v>0</v>
      </c>
      <c r="M127" s="113" t="n">
        <f aca="false">formátovátování!M127</f>
        <v>0</v>
      </c>
      <c r="N127" s="113" t="n">
        <f aca="false">formátovátování!N127</f>
        <v>0</v>
      </c>
      <c r="O127" s="73" t="n">
        <f aca="false">formátovátování!O127</f>
        <v>0</v>
      </c>
      <c r="P127" s="2" t="n">
        <f aca="false">((H127*I127*J127)/1000000)*1.2</f>
        <v>0</v>
      </c>
      <c r="Q127" s="2" t="n">
        <f aca="false">(H127+100)*J127</f>
        <v>0</v>
      </c>
      <c r="R127" s="2" t="n">
        <f aca="false">(I127+100)*J127</f>
        <v>0</v>
      </c>
      <c r="S127" s="2" t="n">
        <f aca="false">IF(K127=0,0,0)+IF(K127=0.5,0.5,0)+IF(K127=0.8,0.2,0)+IF(K127=1,0,0)+IF(K127=2,-1,0)</f>
        <v>0</v>
      </c>
      <c r="T127" s="2" t="n">
        <f aca="false">IF(L127=0,0,0)+IF(L127=0.5,0.5,0)+IF(L127=0.8,0.2,0)+IF(L127=1,0,0)+IF(L127=2,-1,0)</f>
        <v>0</v>
      </c>
      <c r="U127" s="2" t="n">
        <f aca="false">IF(M127=0,0,0)+IF(M127=0.5,0.5,0)+IF(M127=0.8,0.2,0)+IF(M127=1,0,0)+IF(M127=2,-1,0)</f>
        <v>0</v>
      </c>
      <c r="V127" s="2" t="n">
        <f aca="false">IF(N127=0,0,0)+IF(N127=0.5,0.5,0)+IF(N127=0.8,0.2,0)+IF(N127=1,0,0)+IF(N127=2,-1,0)</f>
        <v>0</v>
      </c>
      <c r="W127" s="114" t="n">
        <f aca="false">H127+U127+V127</f>
        <v>0</v>
      </c>
      <c r="X127" s="114" t="n">
        <f aca="false">I127+S127+T127</f>
        <v>0</v>
      </c>
      <c r="Y127" s="2" t="str">
        <f aca="false">IF(K127&gt;0,K127," -----")</f>
        <v> -----</v>
      </c>
      <c r="Z127" s="2" t="str">
        <f aca="false">IF(L127&gt;0,L127," -----")</f>
        <v> -----</v>
      </c>
      <c r="AA127" s="2" t="str">
        <f aca="false">IF(M127&gt;0,M127," -----")</f>
        <v> -----</v>
      </c>
      <c r="AB127" s="2" t="str">
        <f aca="false">IF(N127&gt;0,N127," -----")</f>
        <v> -----</v>
      </c>
      <c r="AD127" s="2" t="n">
        <f aca="false">IF(E127=18,P127,0)</f>
        <v>0</v>
      </c>
      <c r="AE127" s="2" t="n">
        <f aca="false">IF(E127=3,P127,0)</f>
        <v>0</v>
      </c>
      <c r="AF127" s="2" t="n">
        <f aca="false">IF(E127=25,P127,0)</f>
        <v>0</v>
      </c>
      <c r="AG127" s="2" t="n">
        <f aca="false">IF(E127=10,P127,0)</f>
        <v>0</v>
      </c>
      <c r="AH127" s="2" t="n">
        <f aca="false">IF(E127=8,P127,0)</f>
        <v>0</v>
      </c>
      <c r="AI127" s="2" t="n">
        <f aca="false">IF(E127=16,P127,0)</f>
        <v>0</v>
      </c>
      <c r="AJ127" s="2" t="n">
        <f aca="false">IF(E127=22,P127,0)</f>
        <v>0</v>
      </c>
    </row>
    <row r="128" customFormat="false" ht="15" hidden="false" customHeight="true" outlineLevel="0" collapsed="false">
      <c r="A128" s="80" t="n">
        <v>112</v>
      </c>
      <c r="B128" s="112" t="n">
        <f aca="false">formátovátování!B128</f>
        <v>0</v>
      </c>
      <c r="C128" s="112" t="n">
        <f aca="false">formátovátování!C128</f>
        <v>0</v>
      </c>
      <c r="D128" s="112" t="n">
        <f aca="false">formátovátování!D128</f>
        <v>0</v>
      </c>
      <c r="E128" s="112" t="n">
        <f aca="false">formátovátování!E128</f>
        <v>0</v>
      </c>
      <c r="F128" s="112" t="n">
        <f aca="false">formátovátování!F128</f>
        <v>0</v>
      </c>
      <c r="G128" s="112" t="n">
        <f aca="false">formátovátování!G128</f>
        <v>0</v>
      </c>
      <c r="H128" s="113" t="n">
        <f aca="false">formátovátování!H128</f>
        <v>0</v>
      </c>
      <c r="I128" s="113" t="n">
        <f aca="false">formátovátování!I128</f>
        <v>0</v>
      </c>
      <c r="J128" s="75" t="n">
        <f aca="false">formátovátování!J128</f>
        <v>0</v>
      </c>
      <c r="K128" s="113" t="n">
        <f aca="false">formátovátování!K128</f>
        <v>0</v>
      </c>
      <c r="L128" s="113" t="n">
        <f aca="false">formátovátování!L128</f>
        <v>0</v>
      </c>
      <c r="M128" s="113" t="n">
        <f aca="false">formátovátování!M128</f>
        <v>0</v>
      </c>
      <c r="N128" s="113" t="n">
        <f aca="false">formátovátování!N128</f>
        <v>0</v>
      </c>
      <c r="O128" s="73" t="n">
        <f aca="false">formátovátování!O128</f>
        <v>0</v>
      </c>
      <c r="P128" s="2" t="n">
        <f aca="false">((H128*I128*J128)/1000000)*1.2</f>
        <v>0</v>
      </c>
      <c r="Q128" s="2" t="n">
        <f aca="false">(H128+100)*J128</f>
        <v>0</v>
      </c>
      <c r="R128" s="2" t="n">
        <f aca="false">(I128+100)*J128</f>
        <v>0</v>
      </c>
      <c r="S128" s="2" t="n">
        <f aca="false">IF(K128=0,0,0)+IF(K128=0.5,0.5,0)+IF(K128=0.8,0.2,0)+IF(K128=1,0,0)+IF(K128=2,-1,0)</f>
        <v>0</v>
      </c>
      <c r="T128" s="2" t="n">
        <f aca="false">IF(L128=0,0,0)+IF(L128=0.5,0.5,0)+IF(L128=0.8,0.2,0)+IF(L128=1,0,0)+IF(L128=2,-1,0)</f>
        <v>0</v>
      </c>
      <c r="U128" s="2" t="n">
        <f aca="false">IF(M128=0,0,0)+IF(M128=0.5,0.5,0)+IF(M128=0.8,0.2,0)+IF(M128=1,0,0)+IF(M128=2,-1,0)</f>
        <v>0</v>
      </c>
      <c r="V128" s="2" t="n">
        <f aca="false">IF(N128=0,0,0)+IF(N128=0.5,0.5,0)+IF(N128=0.8,0.2,0)+IF(N128=1,0,0)+IF(N128=2,-1,0)</f>
        <v>0</v>
      </c>
      <c r="W128" s="114" t="n">
        <f aca="false">H128+U128+V128</f>
        <v>0</v>
      </c>
      <c r="X128" s="114" t="n">
        <f aca="false">I128+S128+T128</f>
        <v>0</v>
      </c>
      <c r="Y128" s="2" t="str">
        <f aca="false">IF(K128&gt;0,K128," -----")</f>
        <v> -----</v>
      </c>
      <c r="Z128" s="2" t="str">
        <f aca="false">IF(L128&gt;0,L128," -----")</f>
        <v> -----</v>
      </c>
      <c r="AA128" s="2" t="str">
        <f aca="false">IF(M128&gt;0,M128," -----")</f>
        <v> -----</v>
      </c>
      <c r="AB128" s="2" t="str">
        <f aca="false">IF(N128&gt;0,N128," -----")</f>
        <v> -----</v>
      </c>
      <c r="AD128" s="2" t="n">
        <f aca="false">IF(E128=18,P128,0)</f>
        <v>0</v>
      </c>
      <c r="AE128" s="2" t="n">
        <f aca="false">IF(E128=3,P128,0)</f>
        <v>0</v>
      </c>
      <c r="AF128" s="2" t="n">
        <f aca="false">IF(E128=25,P128,0)</f>
        <v>0</v>
      </c>
      <c r="AG128" s="2" t="n">
        <f aca="false">IF(E128=10,P128,0)</f>
        <v>0</v>
      </c>
      <c r="AH128" s="2" t="n">
        <f aca="false">IF(E128=8,P128,0)</f>
        <v>0</v>
      </c>
      <c r="AI128" s="2" t="n">
        <f aca="false">IF(E128=16,P128,0)</f>
        <v>0</v>
      </c>
      <c r="AJ128" s="2" t="n">
        <f aca="false">IF(E128=22,P128,0)</f>
        <v>0</v>
      </c>
    </row>
    <row r="129" customFormat="false" ht="15" hidden="false" customHeight="true" outlineLevel="0" collapsed="false">
      <c r="A129" s="77" t="n">
        <v>113</v>
      </c>
      <c r="B129" s="112" t="n">
        <f aca="false">formátovátování!B129</f>
        <v>0</v>
      </c>
      <c r="C129" s="112" t="n">
        <f aca="false">formátovátování!C129</f>
        <v>0</v>
      </c>
      <c r="D129" s="112" t="n">
        <f aca="false">formátovátování!D129</f>
        <v>0</v>
      </c>
      <c r="E129" s="112" t="n">
        <f aca="false">formátovátování!E129</f>
        <v>0</v>
      </c>
      <c r="F129" s="112" t="n">
        <f aca="false">formátovátování!F129</f>
        <v>0</v>
      </c>
      <c r="G129" s="112" t="n">
        <f aca="false">formátovátování!G129</f>
        <v>0</v>
      </c>
      <c r="H129" s="113" t="n">
        <f aca="false">formátovátování!H129</f>
        <v>0</v>
      </c>
      <c r="I129" s="113" t="n">
        <f aca="false">formátovátování!I129</f>
        <v>0</v>
      </c>
      <c r="J129" s="75" t="n">
        <f aca="false">formátovátování!J129</f>
        <v>0</v>
      </c>
      <c r="K129" s="113" t="n">
        <f aca="false">formátovátování!K129</f>
        <v>0</v>
      </c>
      <c r="L129" s="113" t="n">
        <f aca="false">formátovátování!L129</f>
        <v>0</v>
      </c>
      <c r="M129" s="113" t="n">
        <f aca="false">formátovátování!M129</f>
        <v>0</v>
      </c>
      <c r="N129" s="113" t="n">
        <f aca="false">formátovátování!N129</f>
        <v>0</v>
      </c>
      <c r="O129" s="73" t="n">
        <f aca="false">formátovátování!O129</f>
        <v>0</v>
      </c>
      <c r="P129" s="2" t="n">
        <f aca="false">((H129*I129*J129)/1000000)*1.2</f>
        <v>0</v>
      </c>
      <c r="Q129" s="2" t="n">
        <f aca="false">(H129+100)*J129</f>
        <v>0</v>
      </c>
      <c r="R129" s="2" t="n">
        <f aca="false">(I129+100)*J129</f>
        <v>0</v>
      </c>
      <c r="S129" s="2" t="n">
        <f aca="false">IF(K129=0,0,0)+IF(K129=0.5,0.5,0)+IF(K129=0.8,0.2,0)+IF(K129=1,0,0)+IF(K129=2,-1,0)</f>
        <v>0</v>
      </c>
      <c r="T129" s="2" t="n">
        <f aca="false">IF(L129=0,0,0)+IF(L129=0.5,0.5,0)+IF(L129=0.8,0.2,0)+IF(L129=1,0,0)+IF(L129=2,-1,0)</f>
        <v>0</v>
      </c>
      <c r="U129" s="2" t="n">
        <f aca="false">IF(M129=0,0,0)+IF(M129=0.5,0.5,0)+IF(M129=0.8,0.2,0)+IF(M129=1,0,0)+IF(M129=2,-1,0)</f>
        <v>0</v>
      </c>
      <c r="V129" s="2" t="n">
        <f aca="false">IF(N129=0,0,0)+IF(N129=0.5,0.5,0)+IF(N129=0.8,0.2,0)+IF(N129=1,0,0)+IF(N129=2,-1,0)</f>
        <v>0</v>
      </c>
      <c r="W129" s="114" t="n">
        <f aca="false">H129+U129+V129</f>
        <v>0</v>
      </c>
      <c r="X129" s="114" t="n">
        <f aca="false">I129+S129+T129</f>
        <v>0</v>
      </c>
      <c r="Y129" s="2" t="str">
        <f aca="false">IF(K129&gt;0,K129," -----")</f>
        <v> -----</v>
      </c>
      <c r="Z129" s="2" t="str">
        <f aca="false">IF(L129&gt;0,L129," -----")</f>
        <v> -----</v>
      </c>
      <c r="AA129" s="2" t="str">
        <f aca="false">IF(M129&gt;0,M129," -----")</f>
        <v> -----</v>
      </c>
      <c r="AB129" s="2" t="str">
        <f aca="false">IF(N129&gt;0,N129," -----")</f>
        <v> -----</v>
      </c>
      <c r="AD129" s="2" t="n">
        <f aca="false">IF(E129=18,P129,0)</f>
        <v>0</v>
      </c>
      <c r="AE129" s="2" t="n">
        <f aca="false">IF(E129=3,P129,0)</f>
        <v>0</v>
      </c>
      <c r="AF129" s="2" t="n">
        <f aca="false">IF(E129=25,P129,0)</f>
        <v>0</v>
      </c>
      <c r="AG129" s="2" t="n">
        <f aca="false">IF(E129=10,P129,0)</f>
        <v>0</v>
      </c>
      <c r="AH129" s="2" t="n">
        <f aca="false">IF(E129=8,P129,0)</f>
        <v>0</v>
      </c>
      <c r="AI129" s="2" t="n">
        <f aca="false">IF(E129=16,P129,0)</f>
        <v>0</v>
      </c>
      <c r="AJ129" s="2" t="n">
        <f aca="false">IF(E129=22,P129,0)</f>
        <v>0</v>
      </c>
    </row>
    <row r="130" customFormat="false" ht="15" hidden="false" customHeight="true" outlineLevel="0" collapsed="false">
      <c r="A130" s="80" t="n">
        <v>114</v>
      </c>
      <c r="B130" s="112" t="n">
        <f aca="false">formátovátování!B130</f>
        <v>0</v>
      </c>
      <c r="C130" s="112" t="n">
        <f aca="false">formátovátování!C130</f>
        <v>0</v>
      </c>
      <c r="D130" s="112" t="n">
        <f aca="false">formátovátování!D130</f>
        <v>0</v>
      </c>
      <c r="E130" s="112" t="n">
        <f aca="false">formátovátování!E130</f>
        <v>0</v>
      </c>
      <c r="F130" s="112" t="n">
        <f aca="false">formátovátování!F130</f>
        <v>0</v>
      </c>
      <c r="G130" s="112" t="n">
        <f aca="false">formátovátování!G130</f>
        <v>0</v>
      </c>
      <c r="H130" s="113" t="n">
        <f aca="false">formátovátování!H130</f>
        <v>0</v>
      </c>
      <c r="I130" s="113" t="n">
        <f aca="false">formátovátování!I130</f>
        <v>0</v>
      </c>
      <c r="J130" s="75" t="n">
        <f aca="false">formátovátování!J130</f>
        <v>0</v>
      </c>
      <c r="K130" s="113" t="n">
        <f aca="false">formátovátování!K130</f>
        <v>0</v>
      </c>
      <c r="L130" s="113" t="n">
        <f aca="false">formátovátování!L130</f>
        <v>0</v>
      </c>
      <c r="M130" s="113" t="n">
        <f aca="false">formátovátování!M130</f>
        <v>0</v>
      </c>
      <c r="N130" s="113" t="n">
        <f aca="false">formátovátování!N130</f>
        <v>0</v>
      </c>
      <c r="O130" s="73" t="n">
        <f aca="false">formátovátování!O130</f>
        <v>0</v>
      </c>
      <c r="P130" s="2" t="n">
        <f aca="false">((H130*I130*J130)/1000000)*1.2</f>
        <v>0</v>
      </c>
      <c r="Q130" s="2" t="n">
        <f aca="false">(H130+100)*J130</f>
        <v>0</v>
      </c>
      <c r="R130" s="2" t="n">
        <f aca="false">(I130+100)*J130</f>
        <v>0</v>
      </c>
      <c r="S130" s="2" t="n">
        <f aca="false">IF(K130=0,0,0)+IF(K130=0.5,0.5,0)+IF(K130=0.8,0.2,0)+IF(K130=1,0,0)+IF(K130=2,-1,0)</f>
        <v>0</v>
      </c>
      <c r="T130" s="2" t="n">
        <f aca="false">IF(L130=0,0,0)+IF(L130=0.5,0.5,0)+IF(L130=0.8,0.2,0)+IF(L130=1,0,0)+IF(L130=2,-1,0)</f>
        <v>0</v>
      </c>
      <c r="U130" s="2" t="n">
        <f aca="false">IF(M130=0,0,0)+IF(M130=0.5,0.5,0)+IF(M130=0.8,0.2,0)+IF(M130=1,0,0)+IF(M130=2,-1,0)</f>
        <v>0</v>
      </c>
      <c r="V130" s="2" t="n">
        <f aca="false">IF(N130=0,0,0)+IF(N130=0.5,0.5,0)+IF(N130=0.8,0.2,0)+IF(N130=1,0,0)+IF(N130=2,-1,0)</f>
        <v>0</v>
      </c>
      <c r="W130" s="114" t="n">
        <f aca="false">H130+U130+V130</f>
        <v>0</v>
      </c>
      <c r="X130" s="114" t="n">
        <f aca="false">I130+S130+T130</f>
        <v>0</v>
      </c>
      <c r="Y130" s="2" t="str">
        <f aca="false">IF(K130&gt;0,K130," -----")</f>
        <v> -----</v>
      </c>
      <c r="Z130" s="2" t="str">
        <f aca="false">IF(L130&gt;0,L130," -----")</f>
        <v> -----</v>
      </c>
      <c r="AA130" s="2" t="str">
        <f aca="false">IF(M130&gt;0,M130," -----")</f>
        <v> -----</v>
      </c>
      <c r="AB130" s="2" t="str">
        <f aca="false">IF(N130&gt;0,N130," -----")</f>
        <v> -----</v>
      </c>
      <c r="AD130" s="2" t="n">
        <f aca="false">IF(E130=18,P130,0)</f>
        <v>0</v>
      </c>
      <c r="AE130" s="2" t="n">
        <f aca="false">IF(E130=3,P130,0)</f>
        <v>0</v>
      </c>
      <c r="AF130" s="2" t="n">
        <f aca="false">IF(E130=25,P130,0)</f>
        <v>0</v>
      </c>
      <c r="AG130" s="2" t="n">
        <f aca="false">IF(E130=10,P130,0)</f>
        <v>0</v>
      </c>
      <c r="AH130" s="2" t="n">
        <f aca="false">IF(E130=8,P130,0)</f>
        <v>0</v>
      </c>
      <c r="AI130" s="2" t="n">
        <f aca="false">IF(E130=16,P130,0)</f>
        <v>0</v>
      </c>
      <c r="AJ130" s="2" t="n">
        <f aca="false">IF(E130=22,P130,0)</f>
        <v>0</v>
      </c>
    </row>
    <row r="131" customFormat="false" ht="15" hidden="false" customHeight="true" outlineLevel="0" collapsed="false">
      <c r="A131" s="77" t="n">
        <v>115</v>
      </c>
      <c r="B131" s="112" t="n">
        <f aca="false">formátovátování!B131</f>
        <v>0</v>
      </c>
      <c r="C131" s="112" t="n">
        <f aca="false">formátovátování!C131</f>
        <v>0</v>
      </c>
      <c r="D131" s="112" t="n">
        <f aca="false">formátovátování!D131</f>
        <v>0</v>
      </c>
      <c r="E131" s="112" t="n">
        <f aca="false">formátovátování!E131</f>
        <v>0</v>
      </c>
      <c r="F131" s="112" t="n">
        <f aca="false">formátovátování!F131</f>
        <v>0</v>
      </c>
      <c r="G131" s="112" t="n">
        <f aca="false">formátovátování!G131</f>
        <v>0</v>
      </c>
      <c r="H131" s="113" t="n">
        <f aca="false">formátovátování!H131</f>
        <v>0</v>
      </c>
      <c r="I131" s="113" t="n">
        <f aca="false">formátovátování!I131</f>
        <v>0</v>
      </c>
      <c r="J131" s="75" t="n">
        <f aca="false">formátovátování!J131</f>
        <v>0</v>
      </c>
      <c r="K131" s="113" t="n">
        <f aca="false">formátovátování!K131</f>
        <v>0</v>
      </c>
      <c r="L131" s="113" t="n">
        <f aca="false">formátovátování!L131</f>
        <v>0</v>
      </c>
      <c r="M131" s="113" t="n">
        <f aca="false">formátovátování!M131</f>
        <v>0</v>
      </c>
      <c r="N131" s="113" t="n">
        <f aca="false">formátovátování!N131</f>
        <v>0</v>
      </c>
      <c r="O131" s="73" t="n">
        <f aca="false">formátovátování!O131</f>
        <v>0</v>
      </c>
      <c r="P131" s="2" t="n">
        <f aca="false">((H131*I131*J131)/1000000)*1.2</f>
        <v>0</v>
      </c>
      <c r="Q131" s="2" t="n">
        <f aca="false">(H131+100)*J131</f>
        <v>0</v>
      </c>
      <c r="R131" s="2" t="n">
        <f aca="false">(I131+100)*J131</f>
        <v>0</v>
      </c>
      <c r="S131" s="2" t="n">
        <f aca="false">IF(K131=0,0,0)+IF(K131=0.5,0.5,0)+IF(K131=0.8,0.2,0)+IF(K131=1,0,0)+IF(K131=2,-1,0)</f>
        <v>0</v>
      </c>
      <c r="T131" s="2" t="n">
        <f aca="false">IF(L131=0,0,0)+IF(L131=0.5,0.5,0)+IF(L131=0.8,0.2,0)+IF(L131=1,0,0)+IF(L131=2,-1,0)</f>
        <v>0</v>
      </c>
      <c r="U131" s="2" t="n">
        <f aca="false">IF(M131=0,0,0)+IF(M131=0.5,0.5,0)+IF(M131=0.8,0.2,0)+IF(M131=1,0,0)+IF(M131=2,-1,0)</f>
        <v>0</v>
      </c>
      <c r="V131" s="2" t="n">
        <f aca="false">IF(N131=0,0,0)+IF(N131=0.5,0.5,0)+IF(N131=0.8,0.2,0)+IF(N131=1,0,0)+IF(N131=2,-1,0)</f>
        <v>0</v>
      </c>
      <c r="W131" s="114" t="n">
        <f aca="false">H131+U131+V131</f>
        <v>0</v>
      </c>
      <c r="X131" s="114" t="n">
        <f aca="false">I131+S131+T131</f>
        <v>0</v>
      </c>
      <c r="Y131" s="2" t="str">
        <f aca="false">IF(K131&gt;0,K131," -----")</f>
        <v> -----</v>
      </c>
      <c r="Z131" s="2" t="str">
        <f aca="false">IF(L131&gt;0,L131," -----")</f>
        <v> -----</v>
      </c>
      <c r="AA131" s="2" t="str">
        <f aca="false">IF(M131&gt;0,M131," -----")</f>
        <v> -----</v>
      </c>
      <c r="AB131" s="2" t="str">
        <f aca="false">IF(N131&gt;0,N131," -----")</f>
        <v> -----</v>
      </c>
      <c r="AD131" s="2" t="n">
        <f aca="false">IF(E131=18,P131,0)</f>
        <v>0</v>
      </c>
      <c r="AE131" s="2" t="n">
        <f aca="false">IF(E131=3,P131,0)</f>
        <v>0</v>
      </c>
      <c r="AF131" s="2" t="n">
        <f aca="false">IF(E131=25,P131,0)</f>
        <v>0</v>
      </c>
      <c r="AG131" s="2" t="n">
        <f aca="false">IF(E131=10,P131,0)</f>
        <v>0</v>
      </c>
      <c r="AH131" s="2" t="n">
        <f aca="false">IF(E131=8,P131,0)</f>
        <v>0</v>
      </c>
      <c r="AI131" s="2" t="n">
        <f aca="false">IF(E131=16,P131,0)</f>
        <v>0</v>
      </c>
      <c r="AJ131" s="2" t="n">
        <f aca="false">IF(E131=22,P131,0)</f>
        <v>0</v>
      </c>
    </row>
    <row r="132" customFormat="false" ht="15" hidden="false" customHeight="true" outlineLevel="0" collapsed="false">
      <c r="A132" s="80" t="n">
        <v>116</v>
      </c>
      <c r="B132" s="112" t="n">
        <f aca="false">formátovátování!B132</f>
        <v>0</v>
      </c>
      <c r="C132" s="112" t="n">
        <f aca="false">formátovátování!C132</f>
        <v>0</v>
      </c>
      <c r="D132" s="112" t="n">
        <f aca="false">formátovátování!D132</f>
        <v>0</v>
      </c>
      <c r="E132" s="112" t="n">
        <f aca="false">formátovátování!E132</f>
        <v>0</v>
      </c>
      <c r="F132" s="112" t="n">
        <f aca="false">formátovátování!F132</f>
        <v>0</v>
      </c>
      <c r="G132" s="112" t="n">
        <f aca="false">formátovátování!G132</f>
        <v>0</v>
      </c>
      <c r="H132" s="113" t="n">
        <f aca="false">formátovátování!H132</f>
        <v>0</v>
      </c>
      <c r="I132" s="113" t="n">
        <f aca="false">formátovátování!I132</f>
        <v>0</v>
      </c>
      <c r="J132" s="75" t="n">
        <f aca="false">formátovátování!J132</f>
        <v>0</v>
      </c>
      <c r="K132" s="113" t="n">
        <f aca="false">formátovátování!K132</f>
        <v>0</v>
      </c>
      <c r="L132" s="113" t="n">
        <f aca="false">formátovátování!L132</f>
        <v>0</v>
      </c>
      <c r="M132" s="113" t="n">
        <f aca="false">formátovátování!M132</f>
        <v>0</v>
      </c>
      <c r="N132" s="113" t="n">
        <f aca="false">formátovátování!N132</f>
        <v>0</v>
      </c>
      <c r="O132" s="73" t="n">
        <f aca="false">formátovátování!O132</f>
        <v>0</v>
      </c>
      <c r="P132" s="2" t="n">
        <f aca="false">((H132*I132*J132)/1000000)*1.2</f>
        <v>0</v>
      </c>
      <c r="Q132" s="2" t="n">
        <f aca="false">(H132+100)*J132</f>
        <v>0</v>
      </c>
      <c r="R132" s="2" t="n">
        <f aca="false">(I132+100)*J132</f>
        <v>0</v>
      </c>
      <c r="S132" s="2" t="n">
        <f aca="false">IF(K132=0,0,0)+IF(K132=0.5,0.5,0)+IF(K132=0.8,0.2,0)+IF(K132=1,0,0)+IF(K132=2,-1,0)</f>
        <v>0</v>
      </c>
      <c r="T132" s="2" t="n">
        <f aca="false">IF(L132=0,0,0)+IF(L132=0.5,0.5,0)+IF(L132=0.8,0.2,0)+IF(L132=1,0,0)+IF(L132=2,-1,0)</f>
        <v>0</v>
      </c>
      <c r="U132" s="2" t="n">
        <f aca="false">IF(M132=0,0,0)+IF(M132=0.5,0.5,0)+IF(M132=0.8,0.2,0)+IF(M132=1,0,0)+IF(M132=2,-1,0)</f>
        <v>0</v>
      </c>
      <c r="V132" s="2" t="n">
        <f aca="false">IF(N132=0,0,0)+IF(N132=0.5,0.5,0)+IF(N132=0.8,0.2,0)+IF(N132=1,0,0)+IF(N132=2,-1,0)</f>
        <v>0</v>
      </c>
      <c r="W132" s="114" t="n">
        <f aca="false">H132+U132+V132</f>
        <v>0</v>
      </c>
      <c r="X132" s="114" t="n">
        <f aca="false">I132+S132+T132</f>
        <v>0</v>
      </c>
      <c r="Y132" s="2" t="str">
        <f aca="false">IF(K132&gt;0,K132," -----")</f>
        <v> -----</v>
      </c>
      <c r="Z132" s="2" t="str">
        <f aca="false">IF(L132&gt;0,L132," -----")</f>
        <v> -----</v>
      </c>
      <c r="AA132" s="2" t="str">
        <f aca="false">IF(M132&gt;0,M132," -----")</f>
        <v> -----</v>
      </c>
      <c r="AB132" s="2" t="str">
        <f aca="false">IF(N132&gt;0,N132," -----")</f>
        <v> -----</v>
      </c>
      <c r="AD132" s="2" t="n">
        <f aca="false">IF(E132=18,P132,0)</f>
        <v>0</v>
      </c>
      <c r="AE132" s="2" t="n">
        <f aca="false">IF(E132=3,P132,0)</f>
        <v>0</v>
      </c>
      <c r="AF132" s="2" t="n">
        <f aca="false">IF(E132=25,P132,0)</f>
        <v>0</v>
      </c>
      <c r="AG132" s="2" t="n">
        <f aca="false">IF(E132=10,P132,0)</f>
        <v>0</v>
      </c>
      <c r="AH132" s="2" t="n">
        <f aca="false">IF(E132=8,P132,0)</f>
        <v>0</v>
      </c>
      <c r="AI132" s="2" t="n">
        <f aca="false">IF(E132=16,P132,0)</f>
        <v>0</v>
      </c>
      <c r="AJ132" s="2" t="n">
        <f aca="false">IF(E132=22,P132,0)</f>
        <v>0</v>
      </c>
    </row>
    <row r="133" customFormat="false" ht="15" hidden="false" customHeight="true" outlineLevel="0" collapsed="false">
      <c r="A133" s="77" t="n">
        <v>117</v>
      </c>
      <c r="B133" s="112" t="n">
        <f aca="false">formátovátování!B133</f>
        <v>0</v>
      </c>
      <c r="C133" s="112" t="n">
        <f aca="false">formátovátování!C133</f>
        <v>0</v>
      </c>
      <c r="D133" s="112" t="n">
        <f aca="false">formátovátování!D133</f>
        <v>0</v>
      </c>
      <c r="E133" s="112" t="n">
        <f aca="false">formátovátování!E133</f>
        <v>0</v>
      </c>
      <c r="F133" s="112" t="n">
        <f aca="false">formátovátování!F133</f>
        <v>0</v>
      </c>
      <c r="G133" s="112" t="n">
        <f aca="false">formátovátování!G133</f>
        <v>0</v>
      </c>
      <c r="H133" s="113" t="n">
        <f aca="false">formátovátování!H133</f>
        <v>0</v>
      </c>
      <c r="I133" s="113" t="n">
        <f aca="false">formátovátování!I133</f>
        <v>0</v>
      </c>
      <c r="J133" s="75" t="n">
        <f aca="false">formátovátování!J133</f>
        <v>0</v>
      </c>
      <c r="K133" s="113" t="n">
        <f aca="false">formátovátování!K133</f>
        <v>0</v>
      </c>
      <c r="L133" s="113" t="n">
        <f aca="false">formátovátování!L133</f>
        <v>0</v>
      </c>
      <c r="M133" s="113" t="n">
        <f aca="false">formátovátování!M133</f>
        <v>0</v>
      </c>
      <c r="N133" s="113" t="n">
        <f aca="false">formátovátování!N133</f>
        <v>0</v>
      </c>
      <c r="O133" s="73" t="n">
        <f aca="false">formátovátování!O133</f>
        <v>0</v>
      </c>
      <c r="P133" s="2" t="n">
        <f aca="false">((H133*I133*J133)/1000000)*1.2</f>
        <v>0</v>
      </c>
      <c r="Q133" s="2" t="n">
        <f aca="false">(H133+100)*J133</f>
        <v>0</v>
      </c>
      <c r="R133" s="2" t="n">
        <f aca="false">(I133+100)*J133</f>
        <v>0</v>
      </c>
      <c r="S133" s="2" t="n">
        <f aca="false">IF(K133=0,0,0)+IF(K133=0.5,0.5,0)+IF(K133=0.8,0.2,0)+IF(K133=1,0,0)+IF(K133=2,-1,0)</f>
        <v>0</v>
      </c>
      <c r="T133" s="2" t="n">
        <f aca="false">IF(L133=0,0,0)+IF(L133=0.5,0.5,0)+IF(L133=0.8,0.2,0)+IF(L133=1,0,0)+IF(L133=2,-1,0)</f>
        <v>0</v>
      </c>
      <c r="U133" s="2" t="n">
        <f aca="false">IF(M133=0,0,0)+IF(M133=0.5,0.5,0)+IF(M133=0.8,0.2,0)+IF(M133=1,0,0)+IF(M133=2,-1,0)</f>
        <v>0</v>
      </c>
      <c r="V133" s="2" t="n">
        <f aca="false">IF(N133=0,0,0)+IF(N133=0.5,0.5,0)+IF(N133=0.8,0.2,0)+IF(N133=1,0,0)+IF(N133=2,-1,0)</f>
        <v>0</v>
      </c>
      <c r="W133" s="114" t="n">
        <f aca="false">H133+U133+V133</f>
        <v>0</v>
      </c>
      <c r="X133" s="114" t="n">
        <f aca="false">I133+S133+T133</f>
        <v>0</v>
      </c>
      <c r="Y133" s="2" t="str">
        <f aca="false">IF(K133&gt;0,K133," -----")</f>
        <v> -----</v>
      </c>
      <c r="Z133" s="2" t="str">
        <f aca="false">IF(L133&gt;0,L133," -----")</f>
        <v> -----</v>
      </c>
      <c r="AA133" s="2" t="str">
        <f aca="false">IF(M133&gt;0,M133," -----")</f>
        <v> -----</v>
      </c>
      <c r="AB133" s="2" t="str">
        <f aca="false">IF(N133&gt;0,N133," -----")</f>
        <v> -----</v>
      </c>
      <c r="AD133" s="2" t="n">
        <f aca="false">IF(E133=18,P133,0)</f>
        <v>0</v>
      </c>
      <c r="AE133" s="2" t="n">
        <f aca="false">IF(E133=3,P133,0)</f>
        <v>0</v>
      </c>
      <c r="AF133" s="2" t="n">
        <f aca="false">IF(E133=25,P133,0)</f>
        <v>0</v>
      </c>
      <c r="AG133" s="2" t="n">
        <f aca="false">IF(E133=10,P133,0)</f>
        <v>0</v>
      </c>
      <c r="AH133" s="2" t="n">
        <f aca="false">IF(E133=8,P133,0)</f>
        <v>0</v>
      </c>
      <c r="AI133" s="2" t="n">
        <f aca="false">IF(E133=16,P133,0)</f>
        <v>0</v>
      </c>
      <c r="AJ133" s="2" t="n">
        <f aca="false">IF(E133=22,P133,0)</f>
        <v>0</v>
      </c>
    </row>
    <row r="134" customFormat="false" ht="15" hidden="false" customHeight="true" outlineLevel="0" collapsed="false">
      <c r="A134" s="80" t="n">
        <v>118</v>
      </c>
      <c r="B134" s="112" t="n">
        <f aca="false">formátovátování!B134</f>
        <v>0</v>
      </c>
      <c r="C134" s="112" t="n">
        <f aca="false">formátovátování!C134</f>
        <v>0</v>
      </c>
      <c r="D134" s="112" t="n">
        <f aca="false">formátovátování!D134</f>
        <v>0</v>
      </c>
      <c r="E134" s="112" t="n">
        <f aca="false">formátovátování!E134</f>
        <v>0</v>
      </c>
      <c r="F134" s="112" t="n">
        <f aca="false">formátovátování!F134</f>
        <v>0</v>
      </c>
      <c r="G134" s="112" t="n">
        <f aca="false">formátovátování!G134</f>
        <v>0</v>
      </c>
      <c r="H134" s="113" t="n">
        <f aca="false">formátovátování!H134</f>
        <v>0</v>
      </c>
      <c r="I134" s="113" t="n">
        <f aca="false">formátovátování!I134</f>
        <v>0</v>
      </c>
      <c r="J134" s="75" t="n">
        <f aca="false">formátovátování!J134</f>
        <v>0</v>
      </c>
      <c r="K134" s="113" t="n">
        <f aca="false">formátovátování!K134</f>
        <v>0</v>
      </c>
      <c r="L134" s="113" t="n">
        <f aca="false">formátovátování!L134</f>
        <v>0</v>
      </c>
      <c r="M134" s="113" t="n">
        <f aca="false">formátovátování!M134</f>
        <v>0</v>
      </c>
      <c r="N134" s="113" t="n">
        <f aca="false">formátovátování!N134</f>
        <v>0</v>
      </c>
      <c r="O134" s="73" t="n">
        <f aca="false">formátovátování!O134</f>
        <v>0</v>
      </c>
      <c r="P134" s="2" t="n">
        <f aca="false">((H134*I134*J134)/1000000)*1.2</f>
        <v>0</v>
      </c>
      <c r="Q134" s="2" t="n">
        <f aca="false">(H134+100)*J134</f>
        <v>0</v>
      </c>
      <c r="R134" s="2" t="n">
        <f aca="false">(I134+100)*J134</f>
        <v>0</v>
      </c>
      <c r="S134" s="2" t="n">
        <f aca="false">IF(K134=0,0,0)+IF(K134=0.5,0.5,0)+IF(K134=0.8,0.2,0)+IF(K134=1,0,0)+IF(K134=2,-1,0)</f>
        <v>0</v>
      </c>
      <c r="T134" s="2" t="n">
        <f aca="false">IF(L134=0,0,0)+IF(L134=0.5,0.5,0)+IF(L134=0.8,0.2,0)+IF(L134=1,0,0)+IF(L134=2,-1,0)</f>
        <v>0</v>
      </c>
      <c r="U134" s="2" t="n">
        <f aca="false">IF(M134=0,0,0)+IF(M134=0.5,0.5,0)+IF(M134=0.8,0.2,0)+IF(M134=1,0,0)+IF(M134=2,-1,0)</f>
        <v>0</v>
      </c>
      <c r="V134" s="2" t="n">
        <f aca="false">IF(N134=0,0,0)+IF(N134=0.5,0.5,0)+IF(N134=0.8,0.2,0)+IF(N134=1,0,0)+IF(N134=2,-1,0)</f>
        <v>0</v>
      </c>
      <c r="W134" s="114" t="n">
        <f aca="false">H134+U134+V134</f>
        <v>0</v>
      </c>
      <c r="X134" s="114" t="n">
        <f aca="false">I134+S134+T134</f>
        <v>0</v>
      </c>
      <c r="Y134" s="2" t="str">
        <f aca="false">IF(K134&gt;0,K134," -----")</f>
        <v> -----</v>
      </c>
      <c r="Z134" s="2" t="str">
        <f aca="false">IF(L134&gt;0,L134," -----")</f>
        <v> -----</v>
      </c>
      <c r="AA134" s="2" t="str">
        <f aca="false">IF(M134&gt;0,M134," -----")</f>
        <v> -----</v>
      </c>
      <c r="AB134" s="2" t="str">
        <f aca="false">IF(N134&gt;0,N134," -----")</f>
        <v> -----</v>
      </c>
      <c r="AD134" s="2" t="n">
        <f aca="false">IF(E134=18,P134,0)</f>
        <v>0</v>
      </c>
      <c r="AE134" s="2" t="n">
        <f aca="false">IF(E134=3,P134,0)</f>
        <v>0</v>
      </c>
      <c r="AF134" s="2" t="n">
        <f aca="false">IF(E134=25,P134,0)</f>
        <v>0</v>
      </c>
      <c r="AG134" s="2" t="n">
        <f aca="false">IF(E134=10,P134,0)</f>
        <v>0</v>
      </c>
      <c r="AH134" s="2" t="n">
        <f aca="false">IF(E134=8,P134,0)</f>
        <v>0</v>
      </c>
      <c r="AI134" s="2" t="n">
        <f aca="false">IF(E134=16,P134,0)</f>
        <v>0</v>
      </c>
      <c r="AJ134" s="2" t="n">
        <f aca="false">IF(E134=22,P134,0)</f>
        <v>0</v>
      </c>
    </row>
    <row r="135" customFormat="false" ht="15" hidden="false" customHeight="true" outlineLevel="0" collapsed="false">
      <c r="A135" s="77" t="n">
        <v>119</v>
      </c>
      <c r="B135" s="112" t="n">
        <f aca="false">formátovátování!B135</f>
        <v>0</v>
      </c>
      <c r="C135" s="112" t="n">
        <f aca="false">formátovátování!C135</f>
        <v>0</v>
      </c>
      <c r="D135" s="112" t="n">
        <f aca="false">formátovátování!D135</f>
        <v>0</v>
      </c>
      <c r="E135" s="112" t="n">
        <f aca="false">formátovátování!E135</f>
        <v>0</v>
      </c>
      <c r="F135" s="112" t="n">
        <f aca="false">formátovátování!F135</f>
        <v>0</v>
      </c>
      <c r="G135" s="112" t="n">
        <f aca="false">formátovátování!G135</f>
        <v>0</v>
      </c>
      <c r="H135" s="113" t="n">
        <f aca="false">formátovátování!H135</f>
        <v>0</v>
      </c>
      <c r="I135" s="113" t="n">
        <f aca="false">formátovátování!I135</f>
        <v>0</v>
      </c>
      <c r="J135" s="75" t="n">
        <f aca="false">formátovátování!J135</f>
        <v>0</v>
      </c>
      <c r="K135" s="113" t="n">
        <f aca="false">formátovátování!K135</f>
        <v>0</v>
      </c>
      <c r="L135" s="113" t="n">
        <f aca="false">formátovátování!L135</f>
        <v>0</v>
      </c>
      <c r="M135" s="113" t="n">
        <f aca="false">formátovátování!M135</f>
        <v>0</v>
      </c>
      <c r="N135" s="113" t="n">
        <f aca="false">formátovátování!N135</f>
        <v>0</v>
      </c>
      <c r="O135" s="73" t="n">
        <f aca="false">formátovátování!O135</f>
        <v>0</v>
      </c>
      <c r="P135" s="2" t="n">
        <f aca="false">((H135*I135*J135)/1000000)*1.2</f>
        <v>0</v>
      </c>
      <c r="Q135" s="2" t="n">
        <f aca="false">(H135+100)*J135</f>
        <v>0</v>
      </c>
      <c r="R135" s="2" t="n">
        <f aca="false">(I135+100)*J135</f>
        <v>0</v>
      </c>
      <c r="S135" s="2" t="n">
        <f aca="false">IF(K135=0,0,0)+IF(K135=0.5,0.5,0)+IF(K135=0.8,0.2,0)+IF(K135=1,0,0)+IF(K135=2,-1,0)</f>
        <v>0</v>
      </c>
      <c r="T135" s="2" t="n">
        <f aca="false">IF(L135=0,0,0)+IF(L135=0.5,0.5,0)+IF(L135=0.8,0.2,0)+IF(L135=1,0,0)+IF(L135=2,-1,0)</f>
        <v>0</v>
      </c>
      <c r="U135" s="2" t="n">
        <f aca="false">IF(M135=0,0,0)+IF(M135=0.5,0.5,0)+IF(M135=0.8,0.2,0)+IF(M135=1,0,0)+IF(M135=2,-1,0)</f>
        <v>0</v>
      </c>
      <c r="V135" s="2" t="n">
        <f aca="false">IF(N135=0,0,0)+IF(N135=0.5,0.5,0)+IF(N135=0.8,0.2,0)+IF(N135=1,0,0)+IF(N135=2,-1,0)</f>
        <v>0</v>
      </c>
      <c r="W135" s="114" t="n">
        <f aca="false">H135+U135+V135</f>
        <v>0</v>
      </c>
      <c r="X135" s="114" t="n">
        <f aca="false">I135+S135+T135</f>
        <v>0</v>
      </c>
      <c r="Y135" s="2" t="str">
        <f aca="false">IF(K135&gt;0,K135," -----")</f>
        <v> -----</v>
      </c>
      <c r="Z135" s="2" t="str">
        <f aca="false">IF(L135&gt;0,L135," -----")</f>
        <v> -----</v>
      </c>
      <c r="AA135" s="2" t="str">
        <f aca="false">IF(M135&gt;0,M135," -----")</f>
        <v> -----</v>
      </c>
      <c r="AB135" s="2" t="str">
        <f aca="false">IF(N135&gt;0,N135," -----")</f>
        <v> -----</v>
      </c>
      <c r="AD135" s="2" t="n">
        <f aca="false">IF(E135=18,P135,0)</f>
        <v>0</v>
      </c>
      <c r="AE135" s="2" t="n">
        <f aca="false">IF(E135=3,P135,0)</f>
        <v>0</v>
      </c>
      <c r="AF135" s="2" t="n">
        <f aca="false">IF(E135=25,P135,0)</f>
        <v>0</v>
      </c>
      <c r="AG135" s="2" t="n">
        <f aca="false">IF(E135=10,P135,0)</f>
        <v>0</v>
      </c>
      <c r="AH135" s="2" t="n">
        <f aca="false">IF(E135=8,P135,0)</f>
        <v>0</v>
      </c>
      <c r="AI135" s="2" t="n">
        <f aca="false">IF(E135=16,P135,0)</f>
        <v>0</v>
      </c>
      <c r="AJ135" s="2" t="n">
        <f aca="false">IF(E135=22,P135,0)</f>
        <v>0</v>
      </c>
    </row>
    <row r="136" customFormat="false" ht="15" hidden="false" customHeight="true" outlineLevel="0" collapsed="false">
      <c r="A136" s="80" t="n">
        <v>120</v>
      </c>
      <c r="B136" s="112" t="n">
        <f aca="false">formátovátování!B136</f>
        <v>0</v>
      </c>
      <c r="C136" s="112" t="n">
        <f aca="false">formátovátování!C136</f>
        <v>0</v>
      </c>
      <c r="D136" s="112" t="n">
        <f aca="false">formátovátování!D136</f>
        <v>0</v>
      </c>
      <c r="E136" s="112" t="n">
        <f aca="false">formátovátování!E136</f>
        <v>0</v>
      </c>
      <c r="F136" s="112" t="n">
        <f aca="false">formátovátování!F136</f>
        <v>0</v>
      </c>
      <c r="G136" s="112" t="n">
        <f aca="false">formátovátování!G136</f>
        <v>0</v>
      </c>
      <c r="H136" s="113" t="n">
        <f aca="false">formátovátování!H136</f>
        <v>0</v>
      </c>
      <c r="I136" s="113" t="n">
        <f aca="false">formátovátování!I136</f>
        <v>0</v>
      </c>
      <c r="J136" s="75" t="n">
        <f aca="false">formátovátování!J136</f>
        <v>0</v>
      </c>
      <c r="K136" s="113" t="n">
        <f aca="false">formátovátování!K136</f>
        <v>0</v>
      </c>
      <c r="L136" s="113" t="n">
        <f aca="false">formátovátování!L136</f>
        <v>0</v>
      </c>
      <c r="M136" s="113" t="n">
        <f aca="false">formátovátování!M136</f>
        <v>0</v>
      </c>
      <c r="N136" s="113" t="n">
        <f aca="false">formátovátování!N136</f>
        <v>0</v>
      </c>
      <c r="O136" s="73" t="n">
        <f aca="false">formátovátování!O136</f>
        <v>0</v>
      </c>
      <c r="P136" s="2" t="n">
        <f aca="false">((H136*I136*J136)/1000000)*1.2</f>
        <v>0</v>
      </c>
      <c r="Q136" s="2" t="n">
        <f aca="false">(H136+100)*J136</f>
        <v>0</v>
      </c>
      <c r="R136" s="2" t="n">
        <f aca="false">(I136+100)*J136</f>
        <v>0</v>
      </c>
      <c r="S136" s="2" t="n">
        <f aca="false">IF(K136=0,0,0)+IF(K136=0.5,0.5,0)+IF(K136=0.8,0.2,0)+IF(K136=1,0,0)+IF(K136=2,-1,0)</f>
        <v>0</v>
      </c>
      <c r="T136" s="2" t="n">
        <f aca="false">IF(L136=0,0,0)+IF(L136=0.5,0.5,0)+IF(L136=0.8,0.2,0)+IF(L136=1,0,0)+IF(L136=2,-1,0)</f>
        <v>0</v>
      </c>
      <c r="U136" s="2" t="n">
        <f aca="false">IF(M136=0,0,0)+IF(M136=0.5,0.5,0)+IF(M136=0.8,0.2,0)+IF(M136=1,0,0)+IF(M136=2,-1,0)</f>
        <v>0</v>
      </c>
      <c r="V136" s="2" t="n">
        <f aca="false">IF(N136=0,0,0)+IF(N136=0.5,0.5,0)+IF(N136=0.8,0.2,0)+IF(N136=1,0,0)+IF(N136=2,-1,0)</f>
        <v>0</v>
      </c>
      <c r="W136" s="114" t="n">
        <f aca="false">H136+U136+V136</f>
        <v>0</v>
      </c>
      <c r="X136" s="114" t="n">
        <f aca="false">I136+S136+T136</f>
        <v>0</v>
      </c>
      <c r="Y136" s="2" t="str">
        <f aca="false">IF(K136&gt;0,K136," -----")</f>
        <v> -----</v>
      </c>
      <c r="Z136" s="2" t="str">
        <f aca="false">IF(L136&gt;0,L136," -----")</f>
        <v> -----</v>
      </c>
      <c r="AA136" s="2" t="str">
        <f aca="false">IF(M136&gt;0,M136," -----")</f>
        <v> -----</v>
      </c>
      <c r="AB136" s="2" t="str">
        <f aca="false">IF(N136&gt;0,N136," -----")</f>
        <v> -----</v>
      </c>
      <c r="AD136" s="2" t="n">
        <f aca="false">IF(E136=18,P136,0)</f>
        <v>0</v>
      </c>
      <c r="AE136" s="2" t="n">
        <f aca="false">IF(E136=3,P136,0)</f>
        <v>0</v>
      </c>
      <c r="AF136" s="2" t="n">
        <f aca="false">IF(E136=25,P136,0)</f>
        <v>0</v>
      </c>
      <c r="AG136" s="2" t="n">
        <f aca="false">IF(E136=10,P136,0)</f>
        <v>0</v>
      </c>
      <c r="AH136" s="2" t="n">
        <f aca="false">IF(E136=8,P136,0)</f>
        <v>0</v>
      </c>
      <c r="AI136" s="2" t="n">
        <f aca="false">IF(E136=16,P136,0)</f>
        <v>0</v>
      </c>
      <c r="AJ136" s="2" t="n">
        <f aca="false">IF(E136=22,P136,0)</f>
        <v>0</v>
      </c>
    </row>
    <row r="137" customFormat="false" ht="15" hidden="false" customHeight="true" outlineLevel="0" collapsed="false">
      <c r="A137" s="77" t="n">
        <v>121</v>
      </c>
      <c r="B137" s="112" t="n">
        <f aca="false">formátovátování!B137</f>
        <v>0</v>
      </c>
      <c r="C137" s="112" t="n">
        <f aca="false">formátovátování!C137</f>
        <v>0</v>
      </c>
      <c r="D137" s="112" t="n">
        <f aca="false">formátovátování!D137</f>
        <v>0</v>
      </c>
      <c r="E137" s="112" t="n">
        <f aca="false">formátovátování!E137</f>
        <v>0</v>
      </c>
      <c r="F137" s="112" t="n">
        <f aca="false">formátovátování!F137</f>
        <v>0</v>
      </c>
      <c r="G137" s="112" t="n">
        <f aca="false">formátovátování!G137</f>
        <v>0</v>
      </c>
      <c r="H137" s="113" t="n">
        <f aca="false">formátovátování!H137</f>
        <v>0</v>
      </c>
      <c r="I137" s="113" t="n">
        <f aca="false">formátovátování!I137</f>
        <v>0</v>
      </c>
      <c r="J137" s="75" t="n">
        <f aca="false">formátovátování!J137</f>
        <v>0</v>
      </c>
      <c r="K137" s="113" t="n">
        <f aca="false">formátovátování!K137</f>
        <v>0</v>
      </c>
      <c r="L137" s="113" t="n">
        <f aca="false">formátovátování!L137</f>
        <v>0</v>
      </c>
      <c r="M137" s="113" t="n">
        <f aca="false">formátovátování!M137</f>
        <v>0</v>
      </c>
      <c r="N137" s="113" t="n">
        <f aca="false">formátovátování!N137</f>
        <v>0</v>
      </c>
      <c r="O137" s="73" t="n">
        <f aca="false">formátovátování!O137</f>
        <v>0</v>
      </c>
      <c r="P137" s="2" t="n">
        <f aca="false">((H137*I137*J137)/1000000)*1.2</f>
        <v>0</v>
      </c>
      <c r="Q137" s="2" t="n">
        <f aca="false">(H137+100)*J137</f>
        <v>0</v>
      </c>
      <c r="R137" s="2" t="n">
        <f aca="false">(I137+100)*J137</f>
        <v>0</v>
      </c>
      <c r="S137" s="2" t="n">
        <f aca="false">IF(K137=0,0,0)+IF(K137=0.5,0.5,0)+IF(K137=0.8,0.2,0)+IF(K137=1,0,0)+IF(K137=2,-1,0)</f>
        <v>0</v>
      </c>
      <c r="T137" s="2" t="n">
        <f aca="false">IF(L137=0,0,0)+IF(L137=0.5,0.5,0)+IF(L137=0.8,0.2,0)+IF(L137=1,0,0)+IF(L137=2,-1,0)</f>
        <v>0</v>
      </c>
      <c r="U137" s="2" t="n">
        <f aca="false">IF(M137=0,0,0)+IF(M137=0.5,0.5,0)+IF(M137=0.8,0.2,0)+IF(M137=1,0,0)+IF(M137=2,-1,0)</f>
        <v>0</v>
      </c>
      <c r="V137" s="2" t="n">
        <f aca="false">IF(N137=0,0,0)+IF(N137=0.5,0.5,0)+IF(N137=0.8,0.2,0)+IF(N137=1,0,0)+IF(N137=2,-1,0)</f>
        <v>0</v>
      </c>
      <c r="W137" s="114" t="n">
        <f aca="false">H137+U137+V137</f>
        <v>0</v>
      </c>
      <c r="X137" s="114" t="n">
        <f aca="false">I137+S137+T137</f>
        <v>0</v>
      </c>
      <c r="Y137" s="2" t="str">
        <f aca="false">IF(K137&gt;0,K137," -----")</f>
        <v> -----</v>
      </c>
      <c r="Z137" s="2" t="str">
        <f aca="false">IF(L137&gt;0,L137," -----")</f>
        <v> -----</v>
      </c>
      <c r="AA137" s="2" t="str">
        <f aca="false">IF(M137&gt;0,M137," -----")</f>
        <v> -----</v>
      </c>
      <c r="AB137" s="2" t="str">
        <f aca="false">IF(N137&gt;0,N137," -----")</f>
        <v> -----</v>
      </c>
      <c r="AD137" s="2" t="n">
        <f aca="false">IF(E137=18,P137,0)</f>
        <v>0</v>
      </c>
      <c r="AE137" s="2" t="n">
        <f aca="false">IF(E137=3,P137,0)</f>
        <v>0</v>
      </c>
      <c r="AF137" s="2" t="n">
        <f aca="false">IF(E137=25,P137,0)</f>
        <v>0</v>
      </c>
      <c r="AG137" s="2" t="n">
        <f aca="false">IF(E137=10,P137,0)</f>
        <v>0</v>
      </c>
      <c r="AH137" s="2" t="n">
        <f aca="false">IF(E137=8,P137,0)</f>
        <v>0</v>
      </c>
      <c r="AI137" s="2" t="n">
        <f aca="false">IF(E137=16,P137,0)</f>
        <v>0</v>
      </c>
      <c r="AJ137" s="2" t="n">
        <f aca="false">IF(E137=22,P137,0)</f>
        <v>0</v>
      </c>
    </row>
    <row r="138" customFormat="false" ht="15" hidden="false" customHeight="true" outlineLevel="0" collapsed="false">
      <c r="A138" s="80" t="n">
        <v>122</v>
      </c>
      <c r="B138" s="112" t="n">
        <f aca="false">formátovátování!B138</f>
        <v>0</v>
      </c>
      <c r="C138" s="112" t="n">
        <f aca="false">formátovátování!C138</f>
        <v>0</v>
      </c>
      <c r="D138" s="112" t="n">
        <f aca="false">formátovátování!D138</f>
        <v>0</v>
      </c>
      <c r="E138" s="112" t="n">
        <f aca="false">formátovátování!E138</f>
        <v>0</v>
      </c>
      <c r="F138" s="112" t="n">
        <f aca="false">formátovátování!F138</f>
        <v>0</v>
      </c>
      <c r="G138" s="112" t="n">
        <f aca="false">formátovátování!G138</f>
        <v>0</v>
      </c>
      <c r="H138" s="113" t="n">
        <f aca="false">formátovátování!H138</f>
        <v>0</v>
      </c>
      <c r="I138" s="113" t="n">
        <f aca="false">formátovátování!I138</f>
        <v>0</v>
      </c>
      <c r="J138" s="75" t="n">
        <f aca="false">formátovátování!J138</f>
        <v>0</v>
      </c>
      <c r="K138" s="113" t="n">
        <f aca="false">formátovátování!K138</f>
        <v>0</v>
      </c>
      <c r="L138" s="113" t="n">
        <f aca="false">formátovátování!L138</f>
        <v>0</v>
      </c>
      <c r="M138" s="113" t="n">
        <f aca="false">formátovátování!M138</f>
        <v>0</v>
      </c>
      <c r="N138" s="113" t="n">
        <f aca="false">formátovátování!N138</f>
        <v>0</v>
      </c>
      <c r="O138" s="73" t="n">
        <f aca="false">formátovátování!O138</f>
        <v>0</v>
      </c>
      <c r="P138" s="2" t="n">
        <f aca="false">((H138*I138*J138)/1000000)*1.2</f>
        <v>0</v>
      </c>
      <c r="Q138" s="2" t="n">
        <f aca="false">(H138+100)*J138</f>
        <v>0</v>
      </c>
      <c r="R138" s="2" t="n">
        <f aca="false">(I138+100)*J138</f>
        <v>0</v>
      </c>
      <c r="S138" s="2" t="n">
        <f aca="false">IF(K138=0,0,0)+IF(K138=0.5,0.5,0)+IF(K138=0.8,0.2,0)+IF(K138=1,0,0)+IF(K138=2,-1,0)</f>
        <v>0</v>
      </c>
      <c r="T138" s="2" t="n">
        <f aca="false">IF(L138=0,0,0)+IF(L138=0.5,0.5,0)+IF(L138=0.8,0.2,0)+IF(L138=1,0,0)+IF(L138=2,-1,0)</f>
        <v>0</v>
      </c>
      <c r="U138" s="2" t="n">
        <f aca="false">IF(M138=0,0,0)+IF(M138=0.5,0.5,0)+IF(M138=0.8,0.2,0)+IF(M138=1,0,0)+IF(M138=2,-1,0)</f>
        <v>0</v>
      </c>
      <c r="V138" s="2" t="n">
        <f aca="false">IF(N138=0,0,0)+IF(N138=0.5,0.5,0)+IF(N138=0.8,0.2,0)+IF(N138=1,0,0)+IF(N138=2,-1,0)</f>
        <v>0</v>
      </c>
      <c r="W138" s="114" t="n">
        <f aca="false">H138+U138+V138</f>
        <v>0</v>
      </c>
      <c r="X138" s="114" t="n">
        <f aca="false">I138+S138+T138</f>
        <v>0</v>
      </c>
      <c r="Y138" s="2" t="str">
        <f aca="false">IF(K138&gt;0,K138," -----")</f>
        <v> -----</v>
      </c>
      <c r="Z138" s="2" t="str">
        <f aca="false">IF(L138&gt;0,L138," -----")</f>
        <v> -----</v>
      </c>
      <c r="AA138" s="2" t="str">
        <f aca="false">IF(M138&gt;0,M138," -----")</f>
        <v> -----</v>
      </c>
      <c r="AB138" s="2" t="str">
        <f aca="false">IF(N138&gt;0,N138," -----")</f>
        <v> -----</v>
      </c>
      <c r="AD138" s="2" t="n">
        <f aca="false">IF(E138=18,P138,0)</f>
        <v>0</v>
      </c>
      <c r="AE138" s="2" t="n">
        <f aca="false">IF(E138=3,P138,0)</f>
        <v>0</v>
      </c>
      <c r="AF138" s="2" t="n">
        <f aca="false">IF(E138=25,P138,0)</f>
        <v>0</v>
      </c>
      <c r="AG138" s="2" t="n">
        <f aca="false">IF(E138=10,P138,0)</f>
        <v>0</v>
      </c>
      <c r="AH138" s="2" t="n">
        <f aca="false">IF(E138=8,P138,0)</f>
        <v>0</v>
      </c>
      <c r="AI138" s="2" t="n">
        <f aca="false">IF(E138=16,P138,0)</f>
        <v>0</v>
      </c>
      <c r="AJ138" s="2" t="n">
        <f aca="false">IF(E138=22,P138,0)</f>
        <v>0</v>
      </c>
    </row>
    <row r="139" customFormat="false" ht="15" hidden="false" customHeight="true" outlineLevel="0" collapsed="false">
      <c r="A139" s="77" t="n">
        <v>123</v>
      </c>
      <c r="B139" s="112" t="n">
        <f aca="false">formátovátování!B139</f>
        <v>0</v>
      </c>
      <c r="C139" s="112" t="n">
        <f aca="false">formátovátování!C139</f>
        <v>0</v>
      </c>
      <c r="D139" s="112" t="n">
        <f aca="false">formátovátování!D139</f>
        <v>0</v>
      </c>
      <c r="E139" s="112" t="n">
        <f aca="false">formátovátování!E139</f>
        <v>0</v>
      </c>
      <c r="F139" s="112" t="n">
        <f aca="false">formátovátování!F139</f>
        <v>0</v>
      </c>
      <c r="G139" s="112" t="n">
        <f aca="false">formátovátování!G139</f>
        <v>0</v>
      </c>
      <c r="H139" s="113" t="n">
        <f aca="false">formátovátování!H139</f>
        <v>0</v>
      </c>
      <c r="I139" s="113" t="n">
        <f aca="false">formátovátování!I139</f>
        <v>0</v>
      </c>
      <c r="J139" s="75" t="n">
        <f aca="false">formátovátování!J139</f>
        <v>0</v>
      </c>
      <c r="K139" s="113" t="n">
        <f aca="false">formátovátování!K139</f>
        <v>0</v>
      </c>
      <c r="L139" s="113" t="n">
        <f aca="false">formátovátování!L139</f>
        <v>0</v>
      </c>
      <c r="M139" s="113" t="n">
        <f aca="false">formátovátování!M139</f>
        <v>0</v>
      </c>
      <c r="N139" s="113" t="n">
        <f aca="false">formátovátování!N139</f>
        <v>0</v>
      </c>
      <c r="O139" s="73" t="n">
        <f aca="false">formátovátování!O139</f>
        <v>0</v>
      </c>
      <c r="P139" s="2" t="n">
        <f aca="false">((H139*I139*J139)/1000000)*1.2</f>
        <v>0</v>
      </c>
      <c r="Q139" s="2" t="n">
        <f aca="false">(H139+100)*J139</f>
        <v>0</v>
      </c>
      <c r="R139" s="2" t="n">
        <f aca="false">(I139+100)*J139</f>
        <v>0</v>
      </c>
      <c r="S139" s="2" t="n">
        <f aca="false">IF(K139=0,0,0)+IF(K139=0.5,0.5,0)+IF(K139=0.8,0.2,0)+IF(K139=1,0,0)+IF(K139=2,-1,0)</f>
        <v>0</v>
      </c>
      <c r="T139" s="2" t="n">
        <f aca="false">IF(L139=0,0,0)+IF(L139=0.5,0.5,0)+IF(L139=0.8,0.2,0)+IF(L139=1,0,0)+IF(L139=2,-1,0)</f>
        <v>0</v>
      </c>
      <c r="U139" s="2" t="n">
        <f aca="false">IF(M139=0,0,0)+IF(M139=0.5,0.5,0)+IF(M139=0.8,0.2,0)+IF(M139=1,0,0)+IF(M139=2,-1,0)</f>
        <v>0</v>
      </c>
      <c r="V139" s="2" t="n">
        <f aca="false">IF(N139=0,0,0)+IF(N139=0.5,0.5,0)+IF(N139=0.8,0.2,0)+IF(N139=1,0,0)+IF(N139=2,-1,0)</f>
        <v>0</v>
      </c>
      <c r="W139" s="114" t="n">
        <f aca="false">H139+U139+V139</f>
        <v>0</v>
      </c>
      <c r="X139" s="114" t="n">
        <f aca="false">I139+S139+T139</f>
        <v>0</v>
      </c>
      <c r="Y139" s="2" t="str">
        <f aca="false">IF(K139&gt;0,K139," -----")</f>
        <v> -----</v>
      </c>
      <c r="Z139" s="2" t="str">
        <f aca="false">IF(L139&gt;0,L139," -----")</f>
        <v> -----</v>
      </c>
      <c r="AA139" s="2" t="str">
        <f aca="false">IF(M139&gt;0,M139," -----")</f>
        <v> -----</v>
      </c>
      <c r="AB139" s="2" t="str">
        <f aca="false">IF(N139&gt;0,N139," -----")</f>
        <v> -----</v>
      </c>
      <c r="AD139" s="2" t="n">
        <f aca="false">IF(E139=18,P139,0)</f>
        <v>0</v>
      </c>
      <c r="AE139" s="2" t="n">
        <f aca="false">IF(E139=3,P139,0)</f>
        <v>0</v>
      </c>
      <c r="AF139" s="2" t="n">
        <f aca="false">IF(E139=25,P139,0)</f>
        <v>0</v>
      </c>
      <c r="AG139" s="2" t="n">
        <f aca="false">IF(E139=10,P139,0)</f>
        <v>0</v>
      </c>
      <c r="AH139" s="2" t="n">
        <f aca="false">IF(E139=8,P139,0)</f>
        <v>0</v>
      </c>
      <c r="AI139" s="2" t="n">
        <f aca="false">IF(E139=16,P139,0)</f>
        <v>0</v>
      </c>
      <c r="AJ139" s="2" t="n">
        <f aca="false">IF(E139=22,P139,0)</f>
        <v>0</v>
      </c>
    </row>
    <row r="140" customFormat="false" ht="15" hidden="false" customHeight="true" outlineLevel="0" collapsed="false">
      <c r="A140" s="80" t="n">
        <v>124</v>
      </c>
      <c r="B140" s="112" t="n">
        <f aca="false">formátovátování!B140</f>
        <v>0</v>
      </c>
      <c r="C140" s="112" t="n">
        <f aca="false">formátovátování!C140</f>
        <v>0</v>
      </c>
      <c r="D140" s="112" t="n">
        <f aca="false">formátovátování!D140</f>
        <v>0</v>
      </c>
      <c r="E140" s="112" t="n">
        <f aca="false">formátovátování!E140</f>
        <v>0</v>
      </c>
      <c r="F140" s="112" t="n">
        <f aca="false">formátovátování!F140</f>
        <v>0</v>
      </c>
      <c r="G140" s="112" t="n">
        <f aca="false">formátovátování!G140</f>
        <v>0</v>
      </c>
      <c r="H140" s="113" t="n">
        <f aca="false">formátovátování!H140</f>
        <v>0</v>
      </c>
      <c r="I140" s="113" t="n">
        <f aca="false">formátovátování!I140</f>
        <v>0</v>
      </c>
      <c r="J140" s="75" t="n">
        <f aca="false">formátovátování!J140</f>
        <v>0</v>
      </c>
      <c r="K140" s="113" t="n">
        <f aca="false">formátovátování!K140</f>
        <v>0</v>
      </c>
      <c r="L140" s="113" t="n">
        <f aca="false">formátovátování!L140</f>
        <v>0</v>
      </c>
      <c r="M140" s="113" t="n">
        <f aca="false">formátovátování!M140</f>
        <v>0</v>
      </c>
      <c r="N140" s="113" t="n">
        <f aca="false">formátovátování!N140</f>
        <v>0</v>
      </c>
      <c r="O140" s="73" t="n">
        <f aca="false">formátovátování!O140</f>
        <v>0</v>
      </c>
      <c r="P140" s="2" t="n">
        <f aca="false">((H140*I140*J140)/1000000)*1.2</f>
        <v>0</v>
      </c>
      <c r="Q140" s="2" t="n">
        <f aca="false">(H140+100)*J140</f>
        <v>0</v>
      </c>
      <c r="R140" s="2" t="n">
        <f aca="false">(I140+100)*J140</f>
        <v>0</v>
      </c>
      <c r="S140" s="2" t="n">
        <f aca="false">IF(K140=0,0,0)+IF(K140=0.5,0.5,0)+IF(K140=0.8,0.2,0)+IF(K140=1,0,0)+IF(K140=2,-1,0)</f>
        <v>0</v>
      </c>
      <c r="T140" s="2" t="n">
        <f aca="false">IF(L140=0,0,0)+IF(L140=0.5,0.5,0)+IF(L140=0.8,0.2,0)+IF(L140=1,0,0)+IF(L140=2,-1,0)</f>
        <v>0</v>
      </c>
      <c r="U140" s="2" t="n">
        <f aca="false">IF(M140=0,0,0)+IF(M140=0.5,0.5,0)+IF(M140=0.8,0.2,0)+IF(M140=1,0,0)+IF(M140=2,-1,0)</f>
        <v>0</v>
      </c>
      <c r="V140" s="2" t="n">
        <f aca="false">IF(N140=0,0,0)+IF(N140=0.5,0.5,0)+IF(N140=0.8,0.2,0)+IF(N140=1,0,0)+IF(N140=2,-1,0)</f>
        <v>0</v>
      </c>
      <c r="W140" s="114" t="n">
        <f aca="false">H140+U140+V140</f>
        <v>0</v>
      </c>
      <c r="X140" s="114" t="n">
        <f aca="false">I140+S140+T140</f>
        <v>0</v>
      </c>
      <c r="Y140" s="2" t="str">
        <f aca="false">IF(K140&gt;0,K140," -----")</f>
        <v> -----</v>
      </c>
      <c r="Z140" s="2" t="str">
        <f aca="false">IF(L140&gt;0,L140," -----")</f>
        <v> -----</v>
      </c>
      <c r="AA140" s="2" t="str">
        <f aca="false">IF(M140&gt;0,M140," -----")</f>
        <v> -----</v>
      </c>
      <c r="AB140" s="2" t="str">
        <f aca="false">IF(N140&gt;0,N140," -----")</f>
        <v> -----</v>
      </c>
      <c r="AD140" s="2" t="n">
        <f aca="false">IF(E140=18,P140,0)</f>
        <v>0</v>
      </c>
      <c r="AE140" s="2" t="n">
        <f aca="false">IF(E140=3,P140,0)</f>
        <v>0</v>
      </c>
      <c r="AF140" s="2" t="n">
        <f aca="false">IF(E140=25,P140,0)</f>
        <v>0</v>
      </c>
      <c r="AG140" s="2" t="n">
        <f aca="false">IF(E140=10,P140,0)</f>
        <v>0</v>
      </c>
      <c r="AH140" s="2" t="n">
        <f aca="false">IF(E140=8,P140,0)</f>
        <v>0</v>
      </c>
      <c r="AI140" s="2" t="n">
        <f aca="false">IF(E140=16,P140,0)</f>
        <v>0</v>
      </c>
      <c r="AJ140" s="2" t="n">
        <f aca="false">IF(E140=22,P140,0)</f>
        <v>0</v>
      </c>
    </row>
    <row r="141" customFormat="false" ht="15" hidden="false" customHeight="true" outlineLevel="0" collapsed="false">
      <c r="A141" s="77" t="n">
        <v>125</v>
      </c>
      <c r="B141" s="112" t="n">
        <f aca="false">formátovátování!B141</f>
        <v>0</v>
      </c>
      <c r="C141" s="112" t="n">
        <f aca="false">formátovátování!C141</f>
        <v>0</v>
      </c>
      <c r="D141" s="112" t="n">
        <f aca="false">formátovátování!D141</f>
        <v>0</v>
      </c>
      <c r="E141" s="112" t="n">
        <f aca="false">formátovátování!E141</f>
        <v>0</v>
      </c>
      <c r="F141" s="112" t="n">
        <f aca="false">formátovátování!F141</f>
        <v>0</v>
      </c>
      <c r="G141" s="112" t="n">
        <f aca="false">formátovátování!G141</f>
        <v>0</v>
      </c>
      <c r="H141" s="113" t="n">
        <f aca="false">formátovátování!H141</f>
        <v>0</v>
      </c>
      <c r="I141" s="113" t="n">
        <f aca="false">formátovátování!I141</f>
        <v>0</v>
      </c>
      <c r="J141" s="75" t="n">
        <f aca="false">formátovátování!J141</f>
        <v>0</v>
      </c>
      <c r="K141" s="113" t="n">
        <f aca="false">formátovátování!K141</f>
        <v>0</v>
      </c>
      <c r="L141" s="113" t="n">
        <f aca="false">formátovátování!L141</f>
        <v>0</v>
      </c>
      <c r="M141" s="113" t="n">
        <f aca="false">formátovátování!M141</f>
        <v>0</v>
      </c>
      <c r="N141" s="113" t="n">
        <f aca="false">formátovátování!N141</f>
        <v>0</v>
      </c>
      <c r="O141" s="73" t="n">
        <f aca="false">formátovátování!O141</f>
        <v>0</v>
      </c>
      <c r="P141" s="2" t="n">
        <f aca="false">((H141*I141*J141)/1000000)*1.2</f>
        <v>0</v>
      </c>
      <c r="Q141" s="2" t="n">
        <f aca="false">(H141+100)*J141</f>
        <v>0</v>
      </c>
      <c r="R141" s="2" t="n">
        <f aca="false">(I141+100)*J141</f>
        <v>0</v>
      </c>
      <c r="S141" s="2" t="n">
        <f aca="false">IF(K141=0,0,0)+IF(K141=0.5,0.5,0)+IF(K141=0.8,0.2,0)+IF(K141=1,0,0)+IF(K141=2,-1,0)</f>
        <v>0</v>
      </c>
      <c r="T141" s="2" t="n">
        <f aca="false">IF(L141=0,0,0)+IF(L141=0.5,0.5,0)+IF(L141=0.8,0.2,0)+IF(L141=1,0,0)+IF(L141=2,-1,0)</f>
        <v>0</v>
      </c>
      <c r="U141" s="2" t="n">
        <f aca="false">IF(M141=0,0,0)+IF(M141=0.5,0.5,0)+IF(M141=0.8,0.2,0)+IF(M141=1,0,0)+IF(M141=2,-1,0)</f>
        <v>0</v>
      </c>
      <c r="V141" s="2" t="n">
        <f aca="false">IF(N141=0,0,0)+IF(N141=0.5,0.5,0)+IF(N141=0.8,0.2,0)+IF(N141=1,0,0)+IF(N141=2,-1,0)</f>
        <v>0</v>
      </c>
      <c r="W141" s="114" t="n">
        <f aca="false">H141+U141+V141</f>
        <v>0</v>
      </c>
      <c r="X141" s="114" t="n">
        <f aca="false">I141+S141+T141</f>
        <v>0</v>
      </c>
      <c r="Y141" s="2" t="str">
        <f aca="false">IF(K141&gt;0,K141," -----")</f>
        <v> -----</v>
      </c>
      <c r="Z141" s="2" t="str">
        <f aca="false">IF(L141&gt;0,L141," -----")</f>
        <v> -----</v>
      </c>
      <c r="AA141" s="2" t="str">
        <f aca="false">IF(M141&gt;0,M141," -----")</f>
        <v> -----</v>
      </c>
      <c r="AB141" s="2" t="str">
        <f aca="false">IF(N141&gt;0,N141," -----")</f>
        <v> -----</v>
      </c>
      <c r="AD141" s="2" t="n">
        <f aca="false">IF(E141=18,P141,0)</f>
        <v>0</v>
      </c>
      <c r="AE141" s="2" t="n">
        <f aca="false">IF(E141=3,P141,0)</f>
        <v>0</v>
      </c>
      <c r="AF141" s="2" t="n">
        <f aca="false">IF(E141=25,P141,0)</f>
        <v>0</v>
      </c>
      <c r="AG141" s="2" t="n">
        <f aca="false">IF(E141=10,P141,0)</f>
        <v>0</v>
      </c>
      <c r="AH141" s="2" t="n">
        <f aca="false">IF(E141=8,P141,0)</f>
        <v>0</v>
      </c>
      <c r="AI141" s="2" t="n">
        <f aca="false">IF(E141=16,P141,0)</f>
        <v>0</v>
      </c>
      <c r="AJ141" s="2" t="n">
        <f aca="false">IF(E141=22,P141,0)</f>
        <v>0</v>
      </c>
    </row>
    <row r="142" customFormat="false" ht="15" hidden="false" customHeight="true" outlineLevel="0" collapsed="false">
      <c r="A142" s="80" t="n">
        <v>126</v>
      </c>
      <c r="B142" s="112" t="n">
        <f aca="false">formátovátování!B142</f>
        <v>0</v>
      </c>
      <c r="C142" s="112" t="n">
        <f aca="false">formátovátování!C142</f>
        <v>0</v>
      </c>
      <c r="D142" s="112" t="n">
        <f aca="false">formátovátování!D142</f>
        <v>0</v>
      </c>
      <c r="E142" s="112" t="n">
        <f aca="false">formátovátování!E142</f>
        <v>0</v>
      </c>
      <c r="F142" s="112" t="n">
        <f aca="false">formátovátování!F142</f>
        <v>0</v>
      </c>
      <c r="G142" s="112" t="n">
        <f aca="false">formátovátování!G142</f>
        <v>0</v>
      </c>
      <c r="H142" s="113" t="n">
        <f aca="false">formátovátování!H142</f>
        <v>0</v>
      </c>
      <c r="I142" s="113" t="n">
        <f aca="false">formátovátování!I142</f>
        <v>0</v>
      </c>
      <c r="J142" s="75" t="n">
        <f aca="false">formátovátování!J142</f>
        <v>0</v>
      </c>
      <c r="K142" s="113" t="n">
        <f aca="false">formátovátování!K142</f>
        <v>0</v>
      </c>
      <c r="L142" s="113" t="n">
        <f aca="false">formátovátování!L142</f>
        <v>0</v>
      </c>
      <c r="M142" s="113" t="n">
        <f aca="false">formátovátování!M142</f>
        <v>0</v>
      </c>
      <c r="N142" s="113" t="n">
        <f aca="false">formátovátování!N142</f>
        <v>0</v>
      </c>
      <c r="O142" s="73" t="n">
        <f aca="false">formátovátování!O142</f>
        <v>0</v>
      </c>
      <c r="P142" s="2" t="n">
        <f aca="false">((H142*I142*J142)/1000000)*1.2</f>
        <v>0</v>
      </c>
      <c r="Q142" s="2" t="n">
        <f aca="false">(H142+100)*J142</f>
        <v>0</v>
      </c>
      <c r="R142" s="2" t="n">
        <f aca="false">(I142+100)*J142</f>
        <v>0</v>
      </c>
      <c r="S142" s="2" t="n">
        <f aca="false">IF(K142=0,0,0)+IF(K142=0.5,0.5,0)+IF(K142=0.8,0.2,0)+IF(K142=1,0,0)+IF(K142=2,-1,0)</f>
        <v>0</v>
      </c>
      <c r="T142" s="2" t="n">
        <f aca="false">IF(L142=0,0,0)+IF(L142=0.5,0.5,0)+IF(L142=0.8,0.2,0)+IF(L142=1,0,0)+IF(L142=2,-1,0)</f>
        <v>0</v>
      </c>
      <c r="U142" s="2" t="n">
        <f aca="false">IF(M142=0,0,0)+IF(M142=0.5,0.5,0)+IF(M142=0.8,0.2,0)+IF(M142=1,0,0)+IF(M142=2,-1,0)</f>
        <v>0</v>
      </c>
      <c r="V142" s="2" t="n">
        <f aca="false">IF(N142=0,0,0)+IF(N142=0.5,0.5,0)+IF(N142=0.8,0.2,0)+IF(N142=1,0,0)+IF(N142=2,-1,0)</f>
        <v>0</v>
      </c>
      <c r="W142" s="114" t="n">
        <f aca="false">H142+U142+V142</f>
        <v>0</v>
      </c>
      <c r="X142" s="114" t="n">
        <f aca="false">I142+S142+T142</f>
        <v>0</v>
      </c>
      <c r="Y142" s="2" t="str">
        <f aca="false">IF(K142&gt;0,K142," -----")</f>
        <v> -----</v>
      </c>
      <c r="Z142" s="2" t="str">
        <f aca="false">IF(L142&gt;0,L142," -----")</f>
        <v> -----</v>
      </c>
      <c r="AA142" s="2" t="str">
        <f aca="false">IF(M142&gt;0,M142," -----")</f>
        <v> -----</v>
      </c>
      <c r="AB142" s="2" t="str">
        <f aca="false">IF(N142&gt;0,N142," -----")</f>
        <v> -----</v>
      </c>
      <c r="AD142" s="2" t="n">
        <f aca="false">IF(E142=18,P142,0)</f>
        <v>0</v>
      </c>
      <c r="AE142" s="2" t="n">
        <f aca="false">IF(E142=3,P142,0)</f>
        <v>0</v>
      </c>
      <c r="AF142" s="2" t="n">
        <f aca="false">IF(E142=25,P142,0)</f>
        <v>0</v>
      </c>
      <c r="AG142" s="2" t="n">
        <f aca="false">IF(E142=10,P142,0)</f>
        <v>0</v>
      </c>
      <c r="AH142" s="2" t="n">
        <f aca="false">IF(E142=8,P142,0)</f>
        <v>0</v>
      </c>
      <c r="AI142" s="2" t="n">
        <f aca="false">IF(E142=16,P142,0)</f>
        <v>0</v>
      </c>
      <c r="AJ142" s="2" t="n">
        <f aca="false">IF(E142=22,P142,0)</f>
        <v>0</v>
      </c>
    </row>
    <row r="143" customFormat="false" ht="15" hidden="false" customHeight="true" outlineLevel="0" collapsed="false">
      <c r="A143" s="77" t="n">
        <v>127</v>
      </c>
      <c r="B143" s="112" t="n">
        <f aca="false">formátovátování!B143</f>
        <v>0</v>
      </c>
      <c r="C143" s="112" t="n">
        <f aca="false">formátovátování!C143</f>
        <v>0</v>
      </c>
      <c r="D143" s="112" t="n">
        <f aca="false">formátovátování!D143</f>
        <v>0</v>
      </c>
      <c r="E143" s="112" t="n">
        <f aca="false">formátovátování!E143</f>
        <v>0</v>
      </c>
      <c r="F143" s="112" t="n">
        <f aca="false">formátovátování!F143</f>
        <v>0</v>
      </c>
      <c r="G143" s="112" t="n">
        <f aca="false">formátovátování!G143</f>
        <v>0</v>
      </c>
      <c r="H143" s="113" t="n">
        <f aca="false">formátovátování!H143</f>
        <v>0</v>
      </c>
      <c r="I143" s="113" t="n">
        <f aca="false">formátovátování!I143</f>
        <v>0</v>
      </c>
      <c r="J143" s="75" t="n">
        <f aca="false">formátovátování!J143</f>
        <v>0</v>
      </c>
      <c r="K143" s="113" t="n">
        <f aca="false">formátovátování!K143</f>
        <v>0</v>
      </c>
      <c r="L143" s="113" t="n">
        <f aca="false">formátovátování!L143</f>
        <v>0</v>
      </c>
      <c r="M143" s="113" t="n">
        <f aca="false">formátovátování!M143</f>
        <v>0</v>
      </c>
      <c r="N143" s="113" t="n">
        <f aca="false">formátovátování!N143</f>
        <v>0</v>
      </c>
      <c r="O143" s="73" t="n">
        <f aca="false">formátovátování!O143</f>
        <v>0</v>
      </c>
      <c r="P143" s="2" t="n">
        <f aca="false">((H143*I143*J143)/1000000)*1.2</f>
        <v>0</v>
      </c>
      <c r="Q143" s="2" t="n">
        <f aca="false">(H143+100)*J143</f>
        <v>0</v>
      </c>
      <c r="R143" s="2" t="n">
        <f aca="false">(I143+100)*J143</f>
        <v>0</v>
      </c>
      <c r="S143" s="2" t="n">
        <f aca="false">IF(K143=0,0,0)+IF(K143=0.5,0.5,0)+IF(K143=0.8,0.2,0)+IF(K143=1,0,0)+IF(K143=2,-1,0)</f>
        <v>0</v>
      </c>
      <c r="T143" s="2" t="n">
        <f aca="false">IF(L143=0,0,0)+IF(L143=0.5,0.5,0)+IF(L143=0.8,0.2,0)+IF(L143=1,0,0)+IF(L143=2,-1,0)</f>
        <v>0</v>
      </c>
      <c r="U143" s="2" t="n">
        <f aca="false">IF(M143=0,0,0)+IF(M143=0.5,0.5,0)+IF(M143=0.8,0.2,0)+IF(M143=1,0,0)+IF(M143=2,-1,0)</f>
        <v>0</v>
      </c>
      <c r="V143" s="2" t="n">
        <f aca="false">IF(N143=0,0,0)+IF(N143=0.5,0.5,0)+IF(N143=0.8,0.2,0)+IF(N143=1,0,0)+IF(N143=2,-1,0)</f>
        <v>0</v>
      </c>
      <c r="W143" s="114" t="n">
        <f aca="false">H143+U143+V143</f>
        <v>0</v>
      </c>
      <c r="X143" s="114" t="n">
        <f aca="false">I143+S143+T143</f>
        <v>0</v>
      </c>
      <c r="Y143" s="2" t="str">
        <f aca="false">IF(K143&gt;0,K143," -----")</f>
        <v> -----</v>
      </c>
      <c r="Z143" s="2" t="str">
        <f aca="false">IF(L143&gt;0,L143," -----")</f>
        <v> -----</v>
      </c>
      <c r="AA143" s="2" t="str">
        <f aca="false">IF(M143&gt;0,M143," -----")</f>
        <v> -----</v>
      </c>
      <c r="AB143" s="2" t="str">
        <f aca="false">IF(N143&gt;0,N143," -----")</f>
        <v> -----</v>
      </c>
      <c r="AD143" s="2" t="n">
        <f aca="false">IF(E143=18,P143,0)</f>
        <v>0</v>
      </c>
      <c r="AE143" s="2" t="n">
        <f aca="false">IF(E143=3,P143,0)</f>
        <v>0</v>
      </c>
      <c r="AF143" s="2" t="n">
        <f aca="false">IF(E143=25,P143,0)</f>
        <v>0</v>
      </c>
      <c r="AG143" s="2" t="n">
        <f aca="false">IF(E143=10,P143,0)</f>
        <v>0</v>
      </c>
      <c r="AH143" s="2" t="n">
        <f aca="false">IF(E143=8,P143,0)</f>
        <v>0</v>
      </c>
      <c r="AI143" s="2" t="n">
        <f aca="false">IF(E143=16,P143,0)</f>
        <v>0</v>
      </c>
      <c r="AJ143" s="2" t="n">
        <f aca="false">IF(E143=22,P143,0)</f>
        <v>0</v>
      </c>
    </row>
    <row r="144" customFormat="false" ht="15" hidden="false" customHeight="true" outlineLevel="0" collapsed="false">
      <c r="A144" s="80" t="n">
        <v>128</v>
      </c>
      <c r="B144" s="112" t="n">
        <f aca="false">formátovátování!B144</f>
        <v>0</v>
      </c>
      <c r="C144" s="112" t="n">
        <f aca="false">formátovátování!C144</f>
        <v>0</v>
      </c>
      <c r="D144" s="112" t="n">
        <f aca="false">formátovátování!D144</f>
        <v>0</v>
      </c>
      <c r="E144" s="112" t="n">
        <f aca="false">formátovátování!E144</f>
        <v>0</v>
      </c>
      <c r="F144" s="112" t="n">
        <f aca="false">formátovátování!F144</f>
        <v>0</v>
      </c>
      <c r="G144" s="112" t="n">
        <f aca="false">formátovátování!G144</f>
        <v>0</v>
      </c>
      <c r="H144" s="113" t="n">
        <f aca="false">formátovátování!H144</f>
        <v>0</v>
      </c>
      <c r="I144" s="113" t="n">
        <f aca="false">formátovátování!I144</f>
        <v>0</v>
      </c>
      <c r="J144" s="75" t="n">
        <f aca="false">formátovátování!J144</f>
        <v>0</v>
      </c>
      <c r="K144" s="113" t="n">
        <f aca="false">formátovátování!K144</f>
        <v>0</v>
      </c>
      <c r="L144" s="113" t="n">
        <f aca="false">formátovátování!L144</f>
        <v>0</v>
      </c>
      <c r="M144" s="113" t="n">
        <f aca="false">formátovátování!M144</f>
        <v>0</v>
      </c>
      <c r="N144" s="113" t="n">
        <f aca="false">formátovátování!N144</f>
        <v>0</v>
      </c>
      <c r="O144" s="73" t="n">
        <f aca="false">formátovátování!O144</f>
        <v>0</v>
      </c>
      <c r="P144" s="2" t="n">
        <f aca="false">((H144*I144*J144)/1000000)*1.2</f>
        <v>0</v>
      </c>
      <c r="Q144" s="2" t="n">
        <f aca="false">(H144+100)*J144</f>
        <v>0</v>
      </c>
      <c r="R144" s="2" t="n">
        <f aca="false">(I144+100)*J144</f>
        <v>0</v>
      </c>
      <c r="S144" s="2" t="n">
        <f aca="false">IF(K144=0,0,0)+IF(K144=0.5,0.5,0)+IF(K144=0.8,0.2,0)+IF(K144=1,0,0)+IF(K144=2,-1,0)</f>
        <v>0</v>
      </c>
      <c r="T144" s="2" t="n">
        <f aca="false">IF(L144=0,0,0)+IF(L144=0.5,0.5,0)+IF(L144=0.8,0.2,0)+IF(L144=1,0,0)+IF(L144=2,-1,0)</f>
        <v>0</v>
      </c>
      <c r="U144" s="2" t="n">
        <f aca="false">IF(M144=0,0,0)+IF(M144=0.5,0.5,0)+IF(M144=0.8,0.2,0)+IF(M144=1,0,0)+IF(M144=2,-1,0)</f>
        <v>0</v>
      </c>
      <c r="V144" s="2" t="n">
        <f aca="false">IF(N144=0,0,0)+IF(N144=0.5,0.5,0)+IF(N144=0.8,0.2,0)+IF(N144=1,0,0)+IF(N144=2,-1,0)</f>
        <v>0</v>
      </c>
      <c r="W144" s="114" t="n">
        <f aca="false">H144+U144+V144</f>
        <v>0</v>
      </c>
      <c r="X144" s="114" t="n">
        <f aca="false">I144+S144+T144</f>
        <v>0</v>
      </c>
      <c r="Y144" s="2" t="str">
        <f aca="false">IF(K144&gt;0,K144," -----")</f>
        <v> -----</v>
      </c>
      <c r="Z144" s="2" t="str">
        <f aca="false">IF(L144&gt;0,L144," -----")</f>
        <v> -----</v>
      </c>
      <c r="AA144" s="2" t="str">
        <f aca="false">IF(M144&gt;0,M144," -----")</f>
        <v> -----</v>
      </c>
      <c r="AB144" s="2" t="str">
        <f aca="false">IF(N144&gt;0,N144," -----")</f>
        <v> -----</v>
      </c>
      <c r="AD144" s="2" t="n">
        <f aca="false">IF(E144=18,P144,0)</f>
        <v>0</v>
      </c>
      <c r="AE144" s="2" t="n">
        <f aca="false">IF(E144=3,P144,0)</f>
        <v>0</v>
      </c>
      <c r="AF144" s="2" t="n">
        <f aca="false">IF(E144=25,P144,0)</f>
        <v>0</v>
      </c>
      <c r="AG144" s="2" t="n">
        <f aca="false">IF(E144=10,P144,0)</f>
        <v>0</v>
      </c>
      <c r="AH144" s="2" t="n">
        <f aca="false">IF(E144=8,P144,0)</f>
        <v>0</v>
      </c>
      <c r="AI144" s="2" t="n">
        <f aca="false">IF(E144=16,P144,0)</f>
        <v>0</v>
      </c>
      <c r="AJ144" s="2" t="n">
        <f aca="false">IF(E144=22,P144,0)</f>
        <v>0</v>
      </c>
    </row>
    <row r="145" customFormat="false" ht="15" hidden="false" customHeight="true" outlineLevel="0" collapsed="false">
      <c r="A145" s="77" t="n">
        <v>129</v>
      </c>
      <c r="B145" s="112" t="n">
        <f aca="false">formátovátování!B145</f>
        <v>0</v>
      </c>
      <c r="C145" s="112" t="n">
        <f aca="false">formátovátování!C145</f>
        <v>0</v>
      </c>
      <c r="D145" s="112" t="n">
        <f aca="false">formátovátování!D145</f>
        <v>0</v>
      </c>
      <c r="E145" s="112" t="n">
        <f aca="false">formátovátování!E145</f>
        <v>0</v>
      </c>
      <c r="F145" s="112" t="n">
        <f aca="false">formátovátování!F145</f>
        <v>0</v>
      </c>
      <c r="G145" s="112" t="n">
        <f aca="false">formátovátování!G145</f>
        <v>0</v>
      </c>
      <c r="H145" s="113" t="n">
        <f aca="false">formátovátování!H145</f>
        <v>0</v>
      </c>
      <c r="I145" s="113" t="n">
        <f aca="false">formátovátování!I145</f>
        <v>0</v>
      </c>
      <c r="J145" s="75" t="n">
        <f aca="false">formátovátování!J145</f>
        <v>0</v>
      </c>
      <c r="K145" s="113" t="n">
        <f aca="false">formátovátování!K145</f>
        <v>0</v>
      </c>
      <c r="L145" s="113" t="n">
        <f aca="false">formátovátování!L145</f>
        <v>0</v>
      </c>
      <c r="M145" s="113" t="n">
        <f aca="false">formátovátování!M145</f>
        <v>0</v>
      </c>
      <c r="N145" s="113" t="n">
        <f aca="false">formátovátování!N145</f>
        <v>0</v>
      </c>
      <c r="O145" s="73" t="n">
        <f aca="false">formátovátování!O145</f>
        <v>0</v>
      </c>
      <c r="P145" s="2" t="n">
        <f aca="false">((H145*I145*J145)/1000000)*1.2</f>
        <v>0</v>
      </c>
      <c r="Q145" s="2" t="n">
        <f aca="false">(H145+100)*J145</f>
        <v>0</v>
      </c>
      <c r="R145" s="2" t="n">
        <f aca="false">(I145+100)*J145</f>
        <v>0</v>
      </c>
      <c r="S145" s="2" t="n">
        <f aca="false">IF(K145=0,0,0)+IF(K145=0.5,0.5,0)+IF(K145=0.8,0.2,0)+IF(K145=1,0,0)+IF(K145=2,-1,0)</f>
        <v>0</v>
      </c>
      <c r="T145" s="2" t="n">
        <f aca="false">IF(L145=0,0,0)+IF(L145=0.5,0.5,0)+IF(L145=0.8,0.2,0)+IF(L145=1,0,0)+IF(L145=2,-1,0)</f>
        <v>0</v>
      </c>
      <c r="U145" s="2" t="n">
        <f aca="false">IF(M145=0,0,0)+IF(M145=0.5,0.5,0)+IF(M145=0.8,0.2,0)+IF(M145=1,0,0)+IF(M145=2,-1,0)</f>
        <v>0</v>
      </c>
      <c r="V145" s="2" t="n">
        <f aca="false">IF(N145=0,0,0)+IF(N145=0.5,0.5,0)+IF(N145=0.8,0.2,0)+IF(N145=1,0,0)+IF(N145=2,-1,0)</f>
        <v>0</v>
      </c>
      <c r="W145" s="114" t="n">
        <f aca="false">H145+U145+V145</f>
        <v>0</v>
      </c>
      <c r="X145" s="114" t="n">
        <f aca="false">I145+S145+T145</f>
        <v>0</v>
      </c>
      <c r="Y145" s="2" t="str">
        <f aca="false">IF(K145&gt;0,K145," -----")</f>
        <v> -----</v>
      </c>
      <c r="Z145" s="2" t="str">
        <f aca="false">IF(L145&gt;0,L145," -----")</f>
        <v> -----</v>
      </c>
      <c r="AA145" s="2" t="str">
        <f aca="false">IF(M145&gt;0,M145," -----")</f>
        <v> -----</v>
      </c>
      <c r="AB145" s="2" t="str">
        <f aca="false">IF(N145&gt;0,N145," -----")</f>
        <v> -----</v>
      </c>
      <c r="AD145" s="2" t="n">
        <f aca="false">IF(E145=18,P145,0)</f>
        <v>0</v>
      </c>
      <c r="AE145" s="2" t="n">
        <f aca="false">IF(E145=3,P145,0)</f>
        <v>0</v>
      </c>
      <c r="AF145" s="2" t="n">
        <f aca="false">IF(E145=25,P145,0)</f>
        <v>0</v>
      </c>
      <c r="AG145" s="2" t="n">
        <f aca="false">IF(E145=10,P145,0)</f>
        <v>0</v>
      </c>
      <c r="AH145" s="2" t="n">
        <f aca="false">IF(E145=8,P145,0)</f>
        <v>0</v>
      </c>
      <c r="AI145" s="2" t="n">
        <f aca="false">IF(E145=16,P145,0)</f>
        <v>0</v>
      </c>
      <c r="AJ145" s="2" t="n">
        <f aca="false">IF(E145=22,P145,0)</f>
        <v>0</v>
      </c>
    </row>
    <row r="146" customFormat="false" ht="15" hidden="false" customHeight="true" outlineLevel="0" collapsed="false">
      <c r="A146" s="80" t="n">
        <v>130</v>
      </c>
      <c r="B146" s="112" t="n">
        <f aca="false">formátovátování!B146</f>
        <v>0</v>
      </c>
      <c r="C146" s="112" t="n">
        <f aca="false">formátovátování!C146</f>
        <v>0</v>
      </c>
      <c r="D146" s="112" t="n">
        <f aca="false">formátovátování!D146</f>
        <v>0</v>
      </c>
      <c r="E146" s="112" t="n">
        <f aca="false">formátovátování!E146</f>
        <v>0</v>
      </c>
      <c r="F146" s="112" t="n">
        <f aca="false">formátovátování!F146</f>
        <v>0</v>
      </c>
      <c r="G146" s="112" t="n">
        <f aca="false">formátovátování!G146</f>
        <v>0</v>
      </c>
      <c r="H146" s="113" t="n">
        <f aca="false">formátovátování!H146</f>
        <v>0</v>
      </c>
      <c r="I146" s="113" t="n">
        <f aca="false">formátovátování!I146</f>
        <v>0</v>
      </c>
      <c r="J146" s="75" t="n">
        <f aca="false">formátovátování!J146</f>
        <v>0</v>
      </c>
      <c r="K146" s="113" t="n">
        <f aca="false">formátovátování!K146</f>
        <v>0</v>
      </c>
      <c r="L146" s="113" t="n">
        <f aca="false">formátovátování!L146</f>
        <v>0</v>
      </c>
      <c r="M146" s="113" t="n">
        <f aca="false">formátovátování!M146</f>
        <v>0</v>
      </c>
      <c r="N146" s="113" t="n">
        <f aca="false">formátovátování!N146</f>
        <v>0</v>
      </c>
      <c r="O146" s="73" t="n">
        <f aca="false">formátovátování!O146</f>
        <v>0</v>
      </c>
      <c r="P146" s="2" t="n">
        <f aca="false">((H146*I146*J146)/1000000)*1.2</f>
        <v>0</v>
      </c>
      <c r="Q146" s="2" t="n">
        <f aca="false">(H146+100)*J146</f>
        <v>0</v>
      </c>
      <c r="R146" s="2" t="n">
        <f aca="false">(I146+100)*J146</f>
        <v>0</v>
      </c>
      <c r="S146" s="2" t="n">
        <f aca="false">IF(K146=0,0,0)+IF(K146=0.5,0.5,0)+IF(K146=0.8,0.2,0)+IF(K146=1,0,0)+IF(K146=2,-1,0)</f>
        <v>0</v>
      </c>
      <c r="T146" s="2" t="n">
        <f aca="false">IF(L146=0,0,0)+IF(L146=0.5,0.5,0)+IF(L146=0.8,0.2,0)+IF(L146=1,0,0)+IF(L146=2,-1,0)</f>
        <v>0</v>
      </c>
      <c r="U146" s="2" t="n">
        <f aca="false">IF(M146=0,0,0)+IF(M146=0.5,0.5,0)+IF(M146=0.8,0.2,0)+IF(M146=1,0,0)+IF(M146=2,-1,0)</f>
        <v>0</v>
      </c>
      <c r="V146" s="2" t="n">
        <f aca="false">IF(N146=0,0,0)+IF(N146=0.5,0.5,0)+IF(N146=0.8,0.2,0)+IF(N146=1,0,0)+IF(N146=2,-1,0)</f>
        <v>0</v>
      </c>
      <c r="W146" s="114" t="n">
        <f aca="false">H146+U146+V146</f>
        <v>0</v>
      </c>
      <c r="X146" s="114" t="n">
        <f aca="false">I146+S146+T146</f>
        <v>0</v>
      </c>
      <c r="Y146" s="2" t="str">
        <f aca="false">IF(K146&gt;0,K146," -----")</f>
        <v> -----</v>
      </c>
      <c r="Z146" s="2" t="str">
        <f aca="false">IF(L146&gt;0,L146," -----")</f>
        <v> -----</v>
      </c>
      <c r="AA146" s="2" t="str">
        <f aca="false">IF(M146&gt;0,M146," -----")</f>
        <v> -----</v>
      </c>
      <c r="AB146" s="2" t="str">
        <f aca="false">IF(N146&gt;0,N146," -----")</f>
        <v> -----</v>
      </c>
      <c r="AD146" s="2" t="n">
        <f aca="false">IF(E146=18,P146,0)</f>
        <v>0</v>
      </c>
      <c r="AE146" s="2" t="n">
        <f aca="false">IF(E146=3,P146,0)</f>
        <v>0</v>
      </c>
      <c r="AF146" s="2" t="n">
        <f aca="false">IF(E146=25,P146,0)</f>
        <v>0</v>
      </c>
      <c r="AG146" s="2" t="n">
        <f aca="false">IF(E146=10,P146,0)</f>
        <v>0</v>
      </c>
      <c r="AH146" s="2" t="n">
        <f aca="false">IF(E146=8,P146,0)</f>
        <v>0</v>
      </c>
      <c r="AI146" s="2" t="n">
        <f aca="false">IF(E146=16,P146,0)</f>
        <v>0</v>
      </c>
      <c r="AJ146" s="2" t="n">
        <f aca="false">IF(E146=22,P146,0)</f>
        <v>0</v>
      </c>
    </row>
    <row r="147" customFormat="false" ht="15" hidden="false" customHeight="true" outlineLevel="0" collapsed="false">
      <c r="A147" s="77" t="n">
        <v>131</v>
      </c>
      <c r="B147" s="112" t="n">
        <f aca="false">formátovátování!B147</f>
        <v>0</v>
      </c>
      <c r="C147" s="112" t="n">
        <f aca="false">formátovátování!C147</f>
        <v>0</v>
      </c>
      <c r="D147" s="112" t="n">
        <f aca="false">formátovátování!D147</f>
        <v>0</v>
      </c>
      <c r="E147" s="112" t="n">
        <f aca="false">formátovátování!E147</f>
        <v>0</v>
      </c>
      <c r="F147" s="112" t="n">
        <f aca="false">formátovátování!F147</f>
        <v>0</v>
      </c>
      <c r="G147" s="112" t="n">
        <f aca="false">formátovátování!G147</f>
        <v>0</v>
      </c>
      <c r="H147" s="113" t="n">
        <f aca="false">formátovátování!H147</f>
        <v>0</v>
      </c>
      <c r="I147" s="113" t="n">
        <f aca="false">formátovátování!I147</f>
        <v>0</v>
      </c>
      <c r="J147" s="75" t="n">
        <f aca="false">formátovátování!J147</f>
        <v>0</v>
      </c>
      <c r="K147" s="113" t="n">
        <f aca="false">formátovátování!K147</f>
        <v>0</v>
      </c>
      <c r="L147" s="113" t="n">
        <f aca="false">formátovátování!L147</f>
        <v>0</v>
      </c>
      <c r="M147" s="113" t="n">
        <f aca="false">formátovátování!M147</f>
        <v>0</v>
      </c>
      <c r="N147" s="113" t="n">
        <f aca="false">formátovátování!N147</f>
        <v>0</v>
      </c>
      <c r="O147" s="73" t="n">
        <f aca="false">formátovátování!O147</f>
        <v>0</v>
      </c>
      <c r="P147" s="2" t="n">
        <f aca="false">((H147*I147*J147)/1000000)*1.2</f>
        <v>0</v>
      </c>
      <c r="Q147" s="2" t="n">
        <f aca="false">(H147+100)*J147</f>
        <v>0</v>
      </c>
      <c r="R147" s="2" t="n">
        <f aca="false">(I147+100)*J147</f>
        <v>0</v>
      </c>
      <c r="S147" s="2" t="n">
        <f aca="false">IF(K147=0,0,0)+IF(K147=0.5,0.5,0)+IF(K147=0.8,0.2,0)+IF(K147=1,0,0)+IF(K147=2,-1,0)</f>
        <v>0</v>
      </c>
      <c r="T147" s="2" t="n">
        <f aca="false">IF(L147=0,0,0)+IF(L147=0.5,0.5,0)+IF(L147=0.8,0.2,0)+IF(L147=1,0,0)+IF(L147=2,-1,0)</f>
        <v>0</v>
      </c>
      <c r="U147" s="2" t="n">
        <f aca="false">IF(M147=0,0,0)+IF(M147=0.5,0.5,0)+IF(M147=0.8,0.2,0)+IF(M147=1,0,0)+IF(M147=2,-1,0)</f>
        <v>0</v>
      </c>
      <c r="V147" s="2" t="n">
        <f aca="false">IF(N147=0,0,0)+IF(N147=0.5,0.5,0)+IF(N147=0.8,0.2,0)+IF(N147=1,0,0)+IF(N147=2,-1,0)</f>
        <v>0</v>
      </c>
      <c r="W147" s="114" t="n">
        <f aca="false">H147+U147+V147</f>
        <v>0</v>
      </c>
      <c r="X147" s="114" t="n">
        <f aca="false">I147+S147+T147</f>
        <v>0</v>
      </c>
      <c r="Y147" s="2" t="str">
        <f aca="false">IF(K147&gt;0,K147," -----")</f>
        <v> -----</v>
      </c>
      <c r="Z147" s="2" t="str">
        <f aca="false">IF(L147&gt;0,L147," -----")</f>
        <v> -----</v>
      </c>
      <c r="AA147" s="2" t="str">
        <f aca="false">IF(M147&gt;0,M147," -----")</f>
        <v> -----</v>
      </c>
      <c r="AB147" s="2" t="str">
        <f aca="false">IF(N147&gt;0,N147," -----")</f>
        <v> -----</v>
      </c>
      <c r="AD147" s="2" t="n">
        <f aca="false">IF(E147=18,P147,0)</f>
        <v>0</v>
      </c>
      <c r="AE147" s="2" t="n">
        <f aca="false">IF(E147=3,P147,0)</f>
        <v>0</v>
      </c>
      <c r="AF147" s="2" t="n">
        <f aca="false">IF(E147=25,P147,0)</f>
        <v>0</v>
      </c>
      <c r="AG147" s="2" t="n">
        <f aca="false">IF(E147=10,P147,0)</f>
        <v>0</v>
      </c>
      <c r="AH147" s="2" t="n">
        <f aca="false">IF(E147=8,P147,0)</f>
        <v>0</v>
      </c>
      <c r="AI147" s="2" t="n">
        <f aca="false">IF(E147=16,P147,0)</f>
        <v>0</v>
      </c>
      <c r="AJ147" s="2" t="n">
        <f aca="false">IF(E147=22,P147,0)</f>
        <v>0</v>
      </c>
    </row>
    <row r="148" customFormat="false" ht="15" hidden="false" customHeight="true" outlineLevel="0" collapsed="false">
      <c r="A148" s="80" t="n">
        <v>132</v>
      </c>
      <c r="B148" s="112" t="n">
        <f aca="false">formátovátování!B148</f>
        <v>0</v>
      </c>
      <c r="C148" s="112" t="n">
        <f aca="false">formátovátování!C148</f>
        <v>0</v>
      </c>
      <c r="D148" s="112" t="n">
        <f aca="false">formátovátování!D148</f>
        <v>0</v>
      </c>
      <c r="E148" s="112" t="n">
        <f aca="false">formátovátování!E148</f>
        <v>0</v>
      </c>
      <c r="F148" s="112" t="n">
        <f aca="false">formátovátování!F148</f>
        <v>0</v>
      </c>
      <c r="G148" s="112" t="n">
        <f aca="false">formátovátování!G148</f>
        <v>0</v>
      </c>
      <c r="H148" s="113" t="n">
        <f aca="false">formátovátování!H148</f>
        <v>0</v>
      </c>
      <c r="I148" s="113" t="n">
        <f aca="false">formátovátování!I148</f>
        <v>0</v>
      </c>
      <c r="J148" s="75" t="n">
        <f aca="false">formátovátování!J148</f>
        <v>0</v>
      </c>
      <c r="K148" s="113" t="n">
        <f aca="false">formátovátování!K148</f>
        <v>0</v>
      </c>
      <c r="L148" s="113" t="n">
        <f aca="false">formátovátování!L148</f>
        <v>0</v>
      </c>
      <c r="M148" s="113" t="n">
        <f aca="false">formátovátování!M148</f>
        <v>0</v>
      </c>
      <c r="N148" s="113" t="n">
        <f aca="false">formátovátování!N148</f>
        <v>0</v>
      </c>
      <c r="O148" s="73" t="n">
        <f aca="false">formátovátování!O148</f>
        <v>0</v>
      </c>
      <c r="P148" s="2" t="n">
        <f aca="false">((H148*I148*J148)/1000000)*1.2</f>
        <v>0</v>
      </c>
      <c r="Q148" s="2" t="n">
        <f aca="false">(H148+100)*J148</f>
        <v>0</v>
      </c>
      <c r="R148" s="2" t="n">
        <f aca="false">(I148+100)*J148</f>
        <v>0</v>
      </c>
      <c r="S148" s="2" t="n">
        <f aca="false">IF(K148=0,0,0)+IF(K148=0.5,0.5,0)+IF(K148=0.8,0.2,0)+IF(K148=1,0,0)+IF(K148=2,-1,0)</f>
        <v>0</v>
      </c>
      <c r="T148" s="2" t="n">
        <f aca="false">IF(L148=0,0,0)+IF(L148=0.5,0.5,0)+IF(L148=0.8,0.2,0)+IF(L148=1,0,0)+IF(L148=2,-1,0)</f>
        <v>0</v>
      </c>
      <c r="U148" s="2" t="n">
        <f aca="false">IF(M148=0,0,0)+IF(M148=0.5,0.5,0)+IF(M148=0.8,0.2,0)+IF(M148=1,0,0)+IF(M148=2,-1,0)</f>
        <v>0</v>
      </c>
      <c r="V148" s="2" t="n">
        <f aca="false">IF(N148=0,0,0)+IF(N148=0.5,0.5,0)+IF(N148=0.8,0.2,0)+IF(N148=1,0,0)+IF(N148=2,-1,0)</f>
        <v>0</v>
      </c>
      <c r="W148" s="114" t="n">
        <f aca="false">H148+U148+V148</f>
        <v>0</v>
      </c>
      <c r="X148" s="114" t="n">
        <f aca="false">I148+S148+T148</f>
        <v>0</v>
      </c>
      <c r="Y148" s="2" t="str">
        <f aca="false">IF(K148&gt;0,K148," -----")</f>
        <v> -----</v>
      </c>
      <c r="Z148" s="2" t="str">
        <f aca="false">IF(L148&gt;0,L148," -----")</f>
        <v> -----</v>
      </c>
      <c r="AA148" s="2" t="str">
        <f aca="false">IF(M148&gt;0,M148," -----")</f>
        <v> -----</v>
      </c>
      <c r="AB148" s="2" t="str">
        <f aca="false">IF(N148&gt;0,N148," -----")</f>
        <v> -----</v>
      </c>
      <c r="AD148" s="2" t="n">
        <f aca="false">IF(E148=18,P148,0)</f>
        <v>0</v>
      </c>
      <c r="AE148" s="2" t="n">
        <f aca="false">IF(E148=3,P148,0)</f>
        <v>0</v>
      </c>
      <c r="AF148" s="2" t="n">
        <f aca="false">IF(E148=25,P148,0)</f>
        <v>0</v>
      </c>
      <c r="AG148" s="2" t="n">
        <f aca="false">IF(E148=10,P148,0)</f>
        <v>0</v>
      </c>
      <c r="AH148" s="2" t="n">
        <f aca="false">IF(E148=8,P148,0)</f>
        <v>0</v>
      </c>
      <c r="AI148" s="2" t="n">
        <f aca="false">IF(E148=16,P148,0)</f>
        <v>0</v>
      </c>
      <c r="AJ148" s="2" t="n">
        <f aca="false">IF(E148=22,P148,0)</f>
        <v>0</v>
      </c>
    </row>
    <row r="149" customFormat="false" ht="15" hidden="false" customHeight="true" outlineLevel="0" collapsed="false">
      <c r="A149" s="77" t="n">
        <v>133</v>
      </c>
      <c r="B149" s="112" t="n">
        <f aca="false">formátovátování!B149</f>
        <v>0</v>
      </c>
      <c r="C149" s="112" t="n">
        <f aca="false">formátovátování!C149</f>
        <v>0</v>
      </c>
      <c r="D149" s="112" t="n">
        <f aca="false">formátovátování!D149</f>
        <v>0</v>
      </c>
      <c r="E149" s="112" t="n">
        <f aca="false">formátovátování!E149</f>
        <v>0</v>
      </c>
      <c r="F149" s="112" t="n">
        <f aca="false">formátovátování!F149</f>
        <v>0</v>
      </c>
      <c r="G149" s="112" t="n">
        <f aca="false">formátovátování!G149</f>
        <v>0</v>
      </c>
      <c r="H149" s="113" t="n">
        <f aca="false">formátovátování!H149</f>
        <v>0</v>
      </c>
      <c r="I149" s="113" t="n">
        <f aca="false">formátovátování!I149</f>
        <v>0</v>
      </c>
      <c r="J149" s="75" t="n">
        <f aca="false">formátovátování!J149</f>
        <v>0</v>
      </c>
      <c r="K149" s="113" t="n">
        <f aca="false">formátovátování!K149</f>
        <v>0</v>
      </c>
      <c r="L149" s="113" t="n">
        <f aca="false">formátovátování!L149</f>
        <v>0</v>
      </c>
      <c r="M149" s="113" t="n">
        <f aca="false">formátovátování!M149</f>
        <v>0</v>
      </c>
      <c r="N149" s="113" t="n">
        <f aca="false">formátovátování!N149</f>
        <v>0</v>
      </c>
      <c r="O149" s="73" t="n">
        <f aca="false">formátovátování!O149</f>
        <v>0</v>
      </c>
      <c r="P149" s="2" t="n">
        <f aca="false">((H149*I149*J149)/1000000)*1.2</f>
        <v>0</v>
      </c>
      <c r="Q149" s="2" t="n">
        <f aca="false">(H149+100)*J149</f>
        <v>0</v>
      </c>
      <c r="R149" s="2" t="n">
        <f aca="false">(I149+100)*J149</f>
        <v>0</v>
      </c>
      <c r="S149" s="2" t="n">
        <f aca="false">IF(K149=0,0,0)+IF(K149=0.5,0.5,0)+IF(K149=0.8,0.2,0)+IF(K149=1,0,0)+IF(K149=2,-1,0)</f>
        <v>0</v>
      </c>
      <c r="T149" s="2" t="n">
        <f aca="false">IF(L149=0,0,0)+IF(L149=0.5,0.5,0)+IF(L149=0.8,0.2,0)+IF(L149=1,0,0)+IF(L149=2,-1,0)</f>
        <v>0</v>
      </c>
      <c r="U149" s="2" t="n">
        <f aca="false">IF(M149=0,0,0)+IF(M149=0.5,0.5,0)+IF(M149=0.8,0.2,0)+IF(M149=1,0,0)+IF(M149=2,-1,0)</f>
        <v>0</v>
      </c>
      <c r="V149" s="2" t="n">
        <f aca="false">IF(N149=0,0,0)+IF(N149=0.5,0.5,0)+IF(N149=0.8,0.2,0)+IF(N149=1,0,0)+IF(N149=2,-1,0)</f>
        <v>0</v>
      </c>
      <c r="W149" s="114" t="n">
        <f aca="false">H149+U149+V149</f>
        <v>0</v>
      </c>
      <c r="X149" s="114" t="n">
        <f aca="false">I149+S149+T149</f>
        <v>0</v>
      </c>
      <c r="Y149" s="2" t="str">
        <f aca="false">IF(K149&gt;0,K149," -----")</f>
        <v> -----</v>
      </c>
      <c r="Z149" s="2" t="str">
        <f aca="false">IF(L149&gt;0,L149," -----")</f>
        <v> -----</v>
      </c>
      <c r="AA149" s="2" t="str">
        <f aca="false">IF(M149&gt;0,M149," -----")</f>
        <v> -----</v>
      </c>
      <c r="AB149" s="2" t="str">
        <f aca="false">IF(N149&gt;0,N149," -----")</f>
        <v> -----</v>
      </c>
      <c r="AD149" s="2" t="n">
        <f aca="false">IF(E149=18,P149,0)</f>
        <v>0</v>
      </c>
      <c r="AE149" s="2" t="n">
        <f aca="false">IF(E149=3,P149,0)</f>
        <v>0</v>
      </c>
      <c r="AF149" s="2" t="n">
        <f aca="false">IF(E149=25,P149,0)</f>
        <v>0</v>
      </c>
      <c r="AG149" s="2" t="n">
        <f aca="false">IF(E149=10,P149,0)</f>
        <v>0</v>
      </c>
      <c r="AH149" s="2" t="n">
        <f aca="false">IF(E149=8,P149,0)</f>
        <v>0</v>
      </c>
      <c r="AI149" s="2" t="n">
        <f aca="false">IF(E149=16,P149,0)</f>
        <v>0</v>
      </c>
      <c r="AJ149" s="2" t="n">
        <f aca="false">IF(E149=22,P149,0)</f>
        <v>0</v>
      </c>
    </row>
    <row r="150" customFormat="false" ht="15" hidden="false" customHeight="true" outlineLevel="0" collapsed="false">
      <c r="A150" s="80" t="n">
        <v>134</v>
      </c>
      <c r="B150" s="112" t="n">
        <f aca="false">formátovátování!B150</f>
        <v>0</v>
      </c>
      <c r="C150" s="112" t="n">
        <f aca="false">formátovátování!C150</f>
        <v>0</v>
      </c>
      <c r="D150" s="112" t="n">
        <f aca="false">formátovátování!D150</f>
        <v>0</v>
      </c>
      <c r="E150" s="112" t="n">
        <f aca="false">formátovátování!E150</f>
        <v>0</v>
      </c>
      <c r="F150" s="112" t="n">
        <f aca="false">formátovátování!F150</f>
        <v>0</v>
      </c>
      <c r="G150" s="112" t="n">
        <f aca="false">formátovátování!G150</f>
        <v>0</v>
      </c>
      <c r="H150" s="113" t="n">
        <f aca="false">formátovátování!H150</f>
        <v>0</v>
      </c>
      <c r="I150" s="113" t="n">
        <f aca="false">formátovátování!I150</f>
        <v>0</v>
      </c>
      <c r="J150" s="75" t="n">
        <f aca="false">formátovátování!J150</f>
        <v>0</v>
      </c>
      <c r="K150" s="113" t="n">
        <f aca="false">formátovátování!K150</f>
        <v>0</v>
      </c>
      <c r="L150" s="113" t="n">
        <f aca="false">formátovátování!L150</f>
        <v>0</v>
      </c>
      <c r="M150" s="113" t="n">
        <f aca="false">formátovátování!M150</f>
        <v>0</v>
      </c>
      <c r="N150" s="113" t="n">
        <f aca="false">formátovátování!N150</f>
        <v>0</v>
      </c>
      <c r="O150" s="73" t="n">
        <f aca="false">formátovátování!O150</f>
        <v>0</v>
      </c>
      <c r="P150" s="2" t="n">
        <f aca="false">((H150*I150*J150)/1000000)*1.2</f>
        <v>0</v>
      </c>
      <c r="Q150" s="2" t="n">
        <f aca="false">(H150+100)*J150</f>
        <v>0</v>
      </c>
      <c r="R150" s="2" t="n">
        <f aca="false">(I150+100)*J150</f>
        <v>0</v>
      </c>
      <c r="S150" s="2" t="n">
        <f aca="false">IF(K150=0,0,0)+IF(K150=0.5,0.5,0)+IF(K150=0.8,0.2,0)+IF(K150=1,0,0)+IF(K150=2,-1,0)</f>
        <v>0</v>
      </c>
      <c r="T150" s="2" t="n">
        <f aca="false">IF(L150=0,0,0)+IF(L150=0.5,0.5,0)+IF(L150=0.8,0.2,0)+IF(L150=1,0,0)+IF(L150=2,-1,0)</f>
        <v>0</v>
      </c>
      <c r="U150" s="2" t="n">
        <f aca="false">IF(M150=0,0,0)+IF(M150=0.5,0.5,0)+IF(M150=0.8,0.2,0)+IF(M150=1,0,0)+IF(M150=2,-1,0)</f>
        <v>0</v>
      </c>
      <c r="V150" s="2" t="n">
        <f aca="false">IF(N150=0,0,0)+IF(N150=0.5,0.5,0)+IF(N150=0.8,0.2,0)+IF(N150=1,0,0)+IF(N150=2,-1,0)</f>
        <v>0</v>
      </c>
      <c r="W150" s="114" t="n">
        <f aca="false">H150+U150+V150</f>
        <v>0</v>
      </c>
      <c r="X150" s="114" t="n">
        <f aca="false">I150+S150+T150</f>
        <v>0</v>
      </c>
      <c r="Y150" s="2" t="str">
        <f aca="false">IF(K150&gt;0,K150," -----")</f>
        <v> -----</v>
      </c>
      <c r="Z150" s="2" t="str">
        <f aca="false">IF(L150&gt;0,L150," -----")</f>
        <v> -----</v>
      </c>
      <c r="AA150" s="2" t="str">
        <f aca="false">IF(M150&gt;0,M150," -----")</f>
        <v> -----</v>
      </c>
      <c r="AB150" s="2" t="str">
        <f aca="false">IF(N150&gt;0,N150," -----")</f>
        <v> -----</v>
      </c>
      <c r="AD150" s="2" t="n">
        <f aca="false">IF(E150=18,P150,0)</f>
        <v>0</v>
      </c>
      <c r="AE150" s="2" t="n">
        <f aca="false">IF(E150=3,P150,0)</f>
        <v>0</v>
      </c>
      <c r="AF150" s="2" t="n">
        <f aca="false">IF(E150=25,P150,0)</f>
        <v>0</v>
      </c>
      <c r="AG150" s="2" t="n">
        <f aca="false">IF(E150=10,P150,0)</f>
        <v>0</v>
      </c>
      <c r="AH150" s="2" t="n">
        <f aca="false">IF(E150=8,P150,0)</f>
        <v>0</v>
      </c>
      <c r="AI150" s="2" t="n">
        <f aca="false">IF(E150=16,P150,0)</f>
        <v>0</v>
      </c>
      <c r="AJ150" s="2" t="n">
        <f aca="false">IF(E150=22,P150,0)</f>
        <v>0</v>
      </c>
    </row>
    <row r="151" customFormat="false" ht="15" hidden="false" customHeight="true" outlineLevel="0" collapsed="false">
      <c r="A151" s="77" t="n">
        <v>135</v>
      </c>
      <c r="B151" s="112" t="n">
        <f aca="false">formátovátování!B151</f>
        <v>0</v>
      </c>
      <c r="C151" s="112" t="n">
        <f aca="false">formátovátování!C151</f>
        <v>0</v>
      </c>
      <c r="D151" s="112" t="n">
        <f aca="false">formátovátování!D151</f>
        <v>0</v>
      </c>
      <c r="E151" s="112" t="n">
        <f aca="false">formátovátování!E151</f>
        <v>0</v>
      </c>
      <c r="F151" s="112" t="n">
        <f aca="false">formátovátování!F151</f>
        <v>0</v>
      </c>
      <c r="G151" s="112" t="n">
        <f aca="false">formátovátování!G151</f>
        <v>0</v>
      </c>
      <c r="H151" s="113" t="n">
        <f aca="false">formátovátování!H151</f>
        <v>0</v>
      </c>
      <c r="I151" s="113" t="n">
        <f aca="false">formátovátování!I151</f>
        <v>0</v>
      </c>
      <c r="J151" s="75" t="n">
        <f aca="false">formátovátování!J151</f>
        <v>0</v>
      </c>
      <c r="K151" s="113" t="n">
        <f aca="false">formátovátování!K151</f>
        <v>0</v>
      </c>
      <c r="L151" s="113" t="n">
        <f aca="false">formátovátování!L151</f>
        <v>0</v>
      </c>
      <c r="M151" s="113" t="n">
        <f aca="false">formátovátování!M151</f>
        <v>0</v>
      </c>
      <c r="N151" s="113" t="n">
        <f aca="false">formátovátování!N151</f>
        <v>0</v>
      </c>
      <c r="O151" s="73" t="n">
        <f aca="false">formátovátování!O151</f>
        <v>0</v>
      </c>
      <c r="P151" s="2" t="n">
        <f aca="false">((H151*I151*J151)/1000000)*1.2</f>
        <v>0</v>
      </c>
      <c r="Q151" s="2" t="n">
        <f aca="false">(H151+100)*J151</f>
        <v>0</v>
      </c>
      <c r="R151" s="2" t="n">
        <f aca="false">(I151+100)*J151</f>
        <v>0</v>
      </c>
      <c r="S151" s="2" t="n">
        <f aca="false">IF(K151=0,0,0)+IF(K151=0.5,0.5,0)+IF(K151=0.8,0.2,0)+IF(K151=1,0,0)+IF(K151=2,-1,0)</f>
        <v>0</v>
      </c>
      <c r="T151" s="2" t="n">
        <f aca="false">IF(L151=0,0,0)+IF(L151=0.5,0.5,0)+IF(L151=0.8,0.2,0)+IF(L151=1,0,0)+IF(L151=2,-1,0)</f>
        <v>0</v>
      </c>
      <c r="U151" s="2" t="n">
        <f aca="false">IF(M151=0,0,0)+IF(M151=0.5,0.5,0)+IF(M151=0.8,0.2,0)+IF(M151=1,0,0)+IF(M151=2,-1,0)</f>
        <v>0</v>
      </c>
      <c r="V151" s="2" t="n">
        <f aca="false">IF(N151=0,0,0)+IF(N151=0.5,0.5,0)+IF(N151=0.8,0.2,0)+IF(N151=1,0,0)+IF(N151=2,-1,0)</f>
        <v>0</v>
      </c>
      <c r="W151" s="114" t="n">
        <f aca="false">H151+U151+V151</f>
        <v>0</v>
      </c>
      <c r="X151" s="114" t="n">
        <f aca="false">I151+S151+T151</f>
        <v>0</v>
      </c>
      <c r="Y151" s="2" t="str">
        <f aca="false">IF(K151&gt;0,K151," -----")</f>
        <v> -----</v>
      </c>
      <c r="Z151" s="2" t="str">
        <f aca="false">IF(L151&gt;0,L151," -----")</f>
        <v> -----</v>
      </c>
      <c r="AA151" s="2" t="str">
        <f aca="false">IF(M151&gt;0,M151," -----")</f>
        <v> -----</v>
      </c>
      <c r="AB151" s="2" t="str">
        <f aca="false">IF(N151&gt;0,N151," -----")</f>
        <v> -----</v>
      </c>
      <c r="AD151" s="2" t="n">
        <f aca="false">IF(E151=18,P151,0)</f>
        <v>0</v>
      </c>
      <c r="AE151" s="2" t="n">
        <f aca="false">IF(E151=3,P151,0)</f>
        <v>0</v>
      </c>
      <c r="AF151" s="2" t="n">
        <f aca="false">IF(E151=25,P151,0)</f>
        <v>0</v>
      </c>
      <c r="AG151" s="2" t="n">
        <f aca="false">IF(E151=10,P151,0)</f>
        <v>0</v>
      </c>
      <c r="AH151" s="2" t="n">
        <f aca="false">IF(E151=8,P151,0)</f>
        <v>0</v>
      </c>
      <c r="AI151" s="2" t="n">
        <f aca="false">IF(E151=16,P151,0)</f>
        <v>0</v>
      </c>
      <c r="AJ151" s="2" t="n">
        <f aca="false">IF(E151=22,P151,0)</f>
        <v>0</v>
      </c>
    </row>
    <row r="152" customFormat="false" ht="15" hidden="false" customHeight="true" outlineLevel="0" collapsed="false">
      <c r="A152" s="80" t="n">
        <v>136</v>
      </c>
      <c r="B152" s="112" t="n">
        <f aca="false">formátovátování!B152</f>
        <v>0</v>
      </c>
      <c r="C152" s="112" t="n">
        <f aca="false">formátovátování!C152</f>
        <v>0</v>
      </c>
      <c r="D152" s="112" t="n">
        <f aca="false">formátovátování!D152</f>
        <v>0</v>
      </c>
      <c r="E152" s="112" t="n">
        <f aca="false">formátovátování!E152</f>
        <v>0</v>
      </c>
      <c r="F152" s="112" t="n">
        <f aca="false">formátovátování!F152</f>
        <v>0</v>
      </c>
      <c r="G152" s="112" t="n">
        <f aca="false">formátovátování!G152</f>
        <v>0</v>
      </c>
      <c r="H152" s="113" t="n">
        <f aca="false">formátovátování!H152</f>
        <v>0</v>
      </c>
      <c r="I152" s="113" t="n">
        <f aca="false">formátovátování!I152</f>
        <v>0</v>
      </c>
      <c r="J152" s="75" t="n">
        <f aca="false">formátovátování!J152</f>
        <v>0</v>
      </c>
      <c r="K152" s="113" t="n">
        <f aca="false">formátovátování!K152</f>
        <v>0</v>
      </c>
      <c r="L152" s="113" t="n">
        <f aca="false">formátovátování!L152</f>
        <v>0</v>
      </c>
      <c r="M152" s="113" t="n">
        <f aca="false">formátovátování!M152</f>
        <v>0</v>
      </c>
      <c r="N152" s="113" t="n">
        <f aca="false">formátovátování!N152</f>
        <v>0</v>
      </c>
      <c r="O152" s="73" t="n">
        <f aca="false">formátovátování!O152</f>
        <v>0</v>
      </c>
      <c r="P152" s="2" t="n">
        <f aca="false">((H152*I152*J152)/1000000)*1.2</f>
        <v>0</v>
      </c>
      <c r="Q152" s="2" t="n">
        <f aca="false">(H152+100)*J152</f>
        <v>0</v>
      </c>
      <c r="R152" s="2" t="n">
        <f aca="false">(I152+100)*J152</f>
        <v>0</v>
      </c>
      <c r="S152" s="2" t="n">
        <f aca="false">IF(K152=0,0,0)+IF(K152=0.5,0.5,0)+IF(K152=0.8,0.2,0)+IF(K152=1,0,0)+IF(K152=2,-1,0)</f>
        <v>0</v>
      </c>
      <c r="T152" s="2" t="n">
        <f aca="false">IF(L152=0,0,0)+IF(L152=0.5,0.5,0)+IF(L152=0.8,0.2,0)+IF(L152=1,0,0)+IF(L152=2,-1,0)</f>
        <v>0</v>
      </c>
      <c r="U152" s="2" t="n">
        <f aca="false">IF(M152=0,0,0)+IF(M152=0.5,0.5,0)+IF(M152=0.8,0.2,0)+IF(M152=1,0,0)+IF(M152=2,-1,0)</f>
        <v>0</v>
      </c>
      <c r="V152" s="2" t="n">
        <f aca="false">IF(N152=0,0,0)+IF(N152=0.5,0.5,0)+IF(N152=0.8,0.2,0)+IF(N152=1,0,0)+IF(N152=2,-1,0)</f>
        <v>0</v>
      </c>
      <c r="W152" s="114" t="n">
        <f aca="false">H152+U152+V152</f>
        <v>0</v>
      </c>
      <c r="X152" s="114" t="n">
        <f aca="false">I152+S152+T152</f>
        <v>0</v>
      </c>
      <c r="Y152" s="2" t="str">
        <f aca="false">IF(K152&gt;0,K152," -----")</f>
        <v> -----</v>
      </c>
      <c r="Z152" s="2" t="str">
        <f aca="false">IF(L152&gt;0,L152," -----")</f>
        <v> -----</v>
      </c>
      <c r="AA152" s="2" t="str">
        <f aca="false">IF(M152&gt;0,M152," -----")</f>
        <v> -----</v>
      </c>
      <c r="AB152" s="2" t="str">
        <f aca="false">IF(N152&gt;0,N152," -----")</f>
        <v> -----</v>
      </c>
      <c r="AD152" s="2" t="n">
        <f aca="false">IF(E152=18,P152,0)</f>
        <v>0</v>
      </c>
      <c r="AE152" s="2" t="n">
        <f aca="false">IF(E152=3,P152,0)</f>
        <v>0</v>
      </c>
      <c r="AF152" s="2" t="n">
        <f aca="false">IF(E152=25,P152,0)</f>
        <v>0</v>
      </c>
      <c r="AG152" s="2" t="n">
        <f aca="false">IF(E152=10,P152,0)</f>
        <v>0</v>
      </c>
      <c r="AH152" s="2" t="n">
        <f aca="false">IF(E152=8,P152,0)</f>
        <v>0</v>
      </c>
      <c r="AI152" s="2" t="n">
        <f aca="false">IF(E152=16,P152,0)</f>
        <v>0</v>
      </c>
      <c r="AJ152" s="2" t="n">
        <f aca="false">IF(E152=22,P152,0)</f>
        <v>0</v>
      </c>
    </row>
    <row r="153" customFormat="false" ht="15" hidden="false" customHeight="true" outlineLevel="0" collapsed="false">
      <c r="A153" s="77" t="n">
        <v>137</v>
      </c>
      <c r="B153" s="112" t="n">
        <f aca="false">formátovátování!B153</f>
        <v>0</v>
      </c>
      <c r="C153" s="112" t="n">
        <f aca="false">formátovátování!C153</f>
        <v>0</v>
      </c>
      <c r="D153" s="112" t="n">
        <f aca="false">formátovátování!D153</f>
        <v>0</v>
      </c>
      <c r="E153" s="112" t="n">
        <f aca="false">formátovátování!E153</f>
        <v>0</v>
      </c>
      <c r="F153" s="112" t="n">
        <f aca="false">formátovátování!F153</f>
        <v>0</v>
      </c>
      <c r="G153" s="112" t="n">
        <f aca="false">formátovátování!G153</f>
        <v>0</v>
      </c>
      <c r="H153" s="113" t="n">
        <f aca="false">formátovátování!H153</f>
        <v>0</v>
      </c>
      <c r="I153" s="113" t="n">
        <f aca="false">formátovátování!I153</f>
        <v>0</v>
      </c>
      <c r="J153" s="75" t="n">
        <f aca="false">formátovátování!J153</f>
        <v>0</v>
      </c>
      <c r="K153" s="113" t="n">
        <f aca="false">formátovátování!K153</f>
        <v>0</v>
      </c>
      <c r="L153" s="113" t="n">
        <f aca="false">formátovátování!L153</f>
        <v>0</v>
      </c>
      <c r="M153" s="113" t="n">
        <f aca="false">formátovátování!M153</f>
        <v>0</v>
      </c>
      <c r="N153" s="113" t="n">
        <f aca="false">formátovátování!N153</f>
        <v>0</v>
      </c>
      <c r="O153" s="73" t="n">
        <f aca="false">formátovátování!O153</f>
        <v>0</v>
      </c>
      <c r="P153" s="2" t="n">
        <f aca="false">((H153*I153*J153)/1000000)*1.2</f>
        <v>0</v>
      </c>
      <c r="Q153" s="2" t="n">
        <f aca="false">(H153+100)*J153</f>
        <v>0</v>
      </c>
      <c r="R153" s="2" t="n">
        <f aca="false">(I153+100)*J153</f>
        <v>0</v>
      </c>
      <c r="S153" s="2" t="n">
        <f aca="false">IF(K153=0,0,0)+IF(K153=0.5,0.5,0)+IF(K153=0.8,0.2,0)+IF(K153=1,0,0)+IF(K153=2,-1,0)</f>
        <v>0</v>
      </c>
      <c r="T153" s="2" t="n">
        <f aca="false">IF(L153=0,0,0)+IF(L153=0.5,0.5,0)+IF(L153=0.8,0.2,0)+IF(L153=1,0,0)+IF(L153=2,-1,0)</f>
        <v>0</v>
      </c>
      <c r="U153" s="2" t="n">
        <f aca="false">IF(M153=0,0,0)+IF(M153=0.5,0.5,0)+IF(M153=0.8,0.2,0)+IF(M153=1,0,0)+IF(M153=2,-1,0)</f>
        <v>0</v>
      </c>
      <c r="V153" s="2" t="n">
        <f aca="false">IF(N153=0,0,0)+IF(N153=0.5,0.5,0)+IF(N153=0.8,0.2,0)+IF(N153=1,0,0)+IF(N153=2,-1,0)</f>
        <v>0</v>
      </c>
      <c r="W153" s="114" t="n">
        <f aca="false">H153+U153+V153</f>
        <v>0</v>
      </c>
      <c r="X153" s="114" t="n">
        <f aca="false">I153+S153+T153</f>
        <v>0</v>
      </c>
      <c r="Y153" s="2" t="str">
        <f aca="false">IF(K153&gt;0,K153," -----")</f>
        <v> -----</v>
      </c>
      <c r="Z153" s="2" t="str">
        <f aca="false">IF(L153&gt;0,L153," -----")</f>
        <v> -----</v>
      </c>
      <c r="AA153" s="2" t="str">
        <f aca="false">IF(M153&gt;0,M153," -----")</f>
        <v> -----</v>
      </c>
      <c r="AB153" s="2" t="str">
        <f aca="false">IF(N153&gt;0,N153," -----")</f>
        <v> -----</v>
      </c>
      <c r="AD153" s="2" t="n">
        <f aca="false">IF(E153=18,P153,0)</f>
        <v>0</v>
      </c>
      <c r="AE153" s="2" t="n">
        <f aca="false">IF(E153=3,P153,0)</f>
        <v>0</v>
      </c>
      <c r="AF153" s="2" t="n">
        <f aca="false">IF(E153=25,P153,0)</f>
        <v>0</v>
      </c>
      <c r="AG153" s="2" t="n">
        <f aca="false">IF(E153=10,P153,0)</f>
        <v>0</v>
      </c>
      <c r="AH153" s="2" t="n">
        <f aca="false">IF(E153=8,P153,0)</f>
        <v>0</v>
      </c>
      <c r="AI153" s="2" t="n">
        <f aca="false">IF(E153=16,P153,0)</f>
        <v>0</v>
      </c>
      <c r="AJ153" s="2" t="n">
        <f aca="false">IF(E153=22,P153,0)</f>
        <v>0</v>
      </c>
    </row>
    <row r="154" customFormat="false" ht="15" hidden="false" customHeight="true" outlineLevel="0" collapsed="false">
      <c r="A154" s="80" t="n">
        <v>138</v>
      </c>
      <c r="B154" s="112" t="n">
        <f aca="false">formátovátování!B154</f>
        <v>0</v>
      </c>
      <c r="C154" s="112" t="n">
        <f aca="false">formátovátování!C154</f>
        <v>0</v>
      </c>
      <c r="D154" s="112" t="n">
        <f aca="false">formátovátování!D154</f>
        <v>0</v>
      </c>
      <c r="E154" s="112" t="n">
        <f aca="false">formátovátování!E154</f>
        <v>0</v>
      </c>
      <c r="F154" s="112" t="n">
        <f aca="false">formátovátování!F154</f>
        <v>0</v>
      </c>
      <c r="G154" s="112" t="n">
        <f aca="false">formátovátování!G154</f>
        <v>0</v>
      </c>
      <c r="H154" s="113" t="n">
        <f aca="false">formátovátování!H154</f>
        <v>0</v>
      </c>
      <c r="I154" s="113" t="n">
        <f aca="false">formátovátování!I154</f>
        <v>0</v>
      </c>
      <c r="J154" s="75" t="n">
        <f aca="false">formátovátování!J154</f>
        <v>0</v>
      </c>
      <c r="K154" s="113" t="n">
        <f aca="false">formátovátování!K154</f>
        <v>0</v>
      </c>
      <c r="L154" s="113" t="n">
        <f aca="false">formátovátování!L154</f>
        <v>0</v>
      </c>
      <c r="M154" s="113" t="n">
        <f aca="false">formátovátování!M154</f>
        <v>0</v>
      </c>
      <c r="N154" s="113" t="n">
        <f aca="false">formátovátování!N154</f>
        <v>0</v>
      </c>
      <c r="O154" s="73" t="n">
        <f aca="false">formátovátování!O154</f>
        <v>0</v>
      </c>
      <c r="P154" s="2" t="n">
        <f aca="false">((H154*I154*J154)/1000000)*1.2</f>
        <v>0</v>
      </c>
      <c r="Q154" s="2" t="n">
        <f aca="false">(H154+100)*J154</f>
        <v>0</v>
      </c>
      <c r="R154" s="2" t="n">
        <f aca="false">(I154+100)*J154</f>
        <v>0</v>
      </c>
      <c r="S154" s="2" t="n">
        <f aca="false">IF(K154=0,0,0)+IF(K154=0.5,0.5,0)+IF(K154=0.8,0.2,0)+IF(K154=1,0,0)+IF(K154=2,-1,0)</f>
        <v>0</v>
      </c>
      <c r="T154" s="2" t="n">
        <f aca="false">IF(L154=0,0,0)+IF(L154=0.5,0.5,0)+IF(L154=0.8,0.2,0)+IF(L154=1,0,0)+IF(L154=2,-1,0)</f>
        <v>0</v>
      </c>
      <c r="U154" s="2" t="n">
        <f aca="false">IF(M154=0,0,0)+IF(M154=0.5,0.5,0)+IF(M154=0.8,0.2,0)+IF(M154=1,0,0)+IF(M154=2,-1,0)</f>
        <v>0</v>
      </c>
      <c r="V154" s="2" t="n">
        <f aca="false">IF(N154=0,0,0)+IF(N154=0.5,0.5,0)+IF(N154=0.8,0.2,0)+IF(N154=1,0,0)+IF(N154=2,-1,0)</f>
        <v>0</v>
      </c>
      <c r="W154" s="114" t="n">
        <f aca="false">H154+U154+V154</f>
        <v>0</v>
      </c>
      <c r="X154" s="114" t="n">
        <f aca="false">I154+S154+T154</f>
        <v>0</v>
      </c>
      <c r="Y154" s="2" t="str">
        <f aca="false">IF(K154&gt;0,K154," -----")</f>
        <v> -----</v>
      </c>
      <c r="Z154" s="2" t="str">
        <f aca="false">IF(L154&gt;0,L154," -----")</f>
        <v> -----</v>
      </c>
      <c r="AA154" s="2" t="str">
        <f aca="false">IF(M154&gt;0,M154," -----")</f>
        <v> -----</v>
      </c>
      <c r="AB154" s="2" t="str">
        <f aca="false">IF(N154&gt;0,N154," -----")</f>
        <v> -----</v>
      </c>
      <c r="AD154" s="2" t="n">
        <f aca="false">IF(E154=18,P154,0)</f>
        <v>0</v>
      </c>
      <c r="AE154" s="2" t="n">
        <f aca="false">IF(E154=3,P154,0)</f>
        <v>0</v>
      </c>
      <c r="AF154" s="2" t="n">
        <f aca="false">IF(E154=25,P154,0)</f>
        <v>0</v>
      </c>
      <c r="AG154" s="2" t="n">
        <f aca="false">IF(E154=10,P154,0)</f>
        <v>0</v>
      </c>
      <c r="AH154" s="2" t="n">
        <f aca="false">IF(E154=8,P154,0)</f>
        <v>0</v>
      </c>
      <c r="AI154" s="2" t="n">
        <f aca="false">IF(E154=16,P154,0)</f>
        <v>0</v>
      </c>
      <c r="AJ154" s="2" t="n">
        <f aca="false">IF(E154=22,P154,0)</f>
        <v>0</v>
      </c>
    </row>
    <row r="155" customFormat="false" ht="15" hidden="false" customHeight="true" outlineLevel="0" collapsed="false">
      <c r="A155" s="77" t="n">
        <v>139</v>
      </c>
      <c r="B155" s="112" t="n">
        <f aca="false">formátovátování!B155</f>
        <v>0</v>
      </c>
      <c r="C155" s="112" t="n">
        <f aca="false">formátovátování!C155</f>
        <v>0</v>
      </c>
      <c r="D155" s="112" t="n">
        <f aca="false">formátovátování!D155</f>
        <v>0</v>
      </c>
      <c r="E155" s="112" t="n">
        <f aca="false">formátovátování!E155</f>
        <v>0</v>
      </c>
      <c r="F155" s="112" t="n">
        <f aca="false">formátovátování!F155</f>
        <v>0</v>
      </c>
      <c r="G155" s="112" t="n">
        <f aca="false">formátovátování!G155</f>
        <v>0</v>
      </c>
      <c r="H155" s="113" t="n">
        <f aca="false">formátovátování!H155</f>
        <v>0</v>
      </c>
      <c r="I155" s="113" t="n">
        <f aca="false">formátovátování!I155</f>
        <v>0</v>
      </c>
      <c r="J155" s="75" t="n">
        <f aca="false">formátovátování!J155</f>
        <v>0</v>
      </c>
      <c r="K155" s="113" t="n">
        <f aca="false">formátovátování!K155</f>
        <v>0</v>
      </c>
      <c r="L155" s="113" t="n">
        <f aca="false">formátovátování!L155</f>
        <v>0</v>
      </c>
      <c r="M155" s="113" t="n">
        <f aca="false">formátovátování!M155</f>
        <v>0</v>
      </c>
      <c r="N155" s="113" t="n">
        <f aca="false">formátovátování!N155</f>
        <v>0</v>
      </c>
      <c r="O155" s="73" t="n">
        <f aca="false">formátovátování!O155</f>
        <v>0</v>
      </c>
      <c r="P155" s="2" t="n">
        <f aca="false">((H155*I155*J155)/1000000)*1.2</f>
        <v>0</v>
      </c>
      <c r="Q155" s="2" t="n">
        <f aca="false">(H155+100)*J155</f>
        <v>0</v>
      </c>
      <c r="R155" s="2" t="n">
        <f aca="false">(I155+100)*J155</f>
        <v>0</v>
      </c>
      <c r="S155" s="2" t="n">
        <f aca="false">IF(K155=0,0,0)+IF(K155=0.5,0.5,0)+IF(K155=0.8,0.2,0)+IF(K155=1,0,0)+IF(K155=2,-1,0)</f>
        <v>0</v>
      </c>
      <c r="T155" s="2" t="n">
        <f aca="false">IF(L155=0,0,0)+IF(L155=0.5,0.5,0)+IF(L155=0.8,0.2,0)+IF(L155=1,0,0)+IF(L155=2,-1,0)</f>
        <v>0</v>
      </c>
      <c r="U155" s="2" t="n">
        <f aca="false">IF(M155=0,0,0)+IF(M155=0.5,0.5,0)+IF(M155=0.8,0.2,0)+IF(M155=1,0,0)+IF(M155=2,-1,0)</f>
        <v>0</v>
      </c>
      <c r="V155" s="2" t="n">
        <f aca="false">IF(N155=0,0,0)+IF(N155=0.5,0.5,0)+IF(N155=0.8,0.2,0)+IF(N155=1,0,0)+IF(N155=2,-1,0)</f>
        <v>0</v>
      </c>
      <c r="W155" s="114" t="n">
        <f aca="false">H155+U155+V155</f>
        <v>0</v>
      </c>
      <c r="X155" s="114" t="n">
        <f aca="false">I155+S155+T155</f>
        <v>0</v>
      </c>
      <c r="Y155" s="2" t="str">
        <f aca="false">IF(K155&gt;0,K155," -----")</f>
        <v> -----</v>
      </c>
      <c r="Z155" s="2" t="str">
        <f aca="false">IF(L155&gt;0,L155," -----")</f>
        <v> -----</v>
      </c>
      <c r="AA155" s="2" t="str">
        <f aca="false">IF(M155&gt;0,M155," -----")</f>
        <v> -----</v>
      </c>
      <c r="AB155" s="2" t="str">
        <f aca="false">IF(N155&gt;0,N155," -----")</f>
        <v> -----</v>
      </c>
      <c r="AD155" s="2" t="n">
        <f aca="false">IF(E155=18,P155,0)</f>
        <v>0</v>
      </c>
      <c r="AE155" s="2" t="n">
        <f aca="false">IF(E155=3,P155,0)</f>
        <v>0</v>
      </c>
      <c r="AF155" s="2" t="n">
        <f aca="false">IF(E155=25,P155,0)</f>
        <v>0</v>
      </c>
      <c r="AG155" s="2" t="n">
        <f aca="false">IF(E155=10,P155,0)</f>
        <v>0</v>
      </c>
      <c r="AH155" s="2" t="n">
        <f aca="false">IF(E155=8,P155,0)</f>
        <v>0</v>
      </c>
      <c r="AI155" s="2" t="n">
        <f aca="false">IF(E155=16,P155,0)</f>
        <v>0</v>
      </c>
      <c r="AJ155" s="2" t="n">
        <f aca="false">IF(E155=22,P155,0)</f>
        <v>0</v>
      </c>
    </row>
    <row r="156" customFormat="false" ht="15" hidden="false" customHeight="true" outlineLevel="0" collapsed="false">
      <c r="A156" s="80" t="n">
        <v>140</v>
      </c>
      <c r="B156" s="112" t="n">
        <f aca="false">formátovátování!B156</f>
        <v>0</v>
      </c>
      <c r="C156" s="112" t="n">
        <f aca="false">formátovátování!C156</f>
        <v>0</v>
      </c>
      <c r="D156" s="112" t="n">
        <f aca="false">formátovátování!D156</f>
        <v>0</v>
      </c>
      <c r="E156" s="112" t="n">
        <f aca="false">formátovátování!E156</f>
        <v>0</v>
      </c>
      <c r="F156" s="112" t="n">
        <f aca="false">formátovátování!F156</f>
        <v>0</v>
      </c>
      <c r="G156" s="112" t="n">
        <f aca="false">formátovátování!G156</f>
        <v>0</v>
      </c>
      <c r="H156" s="113" t="n">
        <f aca="false">formátovátování!H156</f>
        <v>0</v>
      </c>
      <c r="I156" s="113" t="n">
        <f aca="false">formátovátování!I156</f>
        <v>0</v>
      </c>
      <c r="J156" s="75" t="n">
        <f aca="false">formátovátování!J156</f>
        <v>0</v>
      </c>
      <c r="K156" s="113" t="n">
        <f aca="false">formátovátování!K156</f>
        <v>0</v>
      </c>
      <c r="L156" s="113" t="n">
        <f aca="false">formátovátování!L156</f>
        <v>0</v>
      </c>
      <c r="M156" s="113" t="n">
        <f aca="false">formátovátování!M156</f>
        <v>0</v>
      </c>
      <c r="N156" s="113" t="n">
        <f aca="false">formátovátování!N156</f>
        <v>0</v>
      </c>
      <c r="O156" s="73" t="n">
        <f aca="false">formátovátování!O156</f>
        <v>0</v>
      </c>
      <c r="P156" s="2" t="n">
        <f aca="false">((H156*I156*J156)/1000000)*1.2</f>
        <v>0</v>
      </c>
      <c r="Q156" s="2" t="n">
        <f aca="false">(H156+100)*J156</f>
        <v>0</v>
      </c>
      <c r="R156" s="2" t="n">
        <f aca="false">(I156+100)*J156</f>
        <v>0</v>
      </c>
      <c r="S156" s="2" t="n">
        <f aca="false">IF(K156=0,0,0)+IF(K156=0.5,0.5,0)+IF(K156=0.8,0.2,0)+IF(K156=1,0,0)+IF(K156=2,-1,0)</f>
        <v>0</v>
      </c>
      <c r="T156" s="2" t="n">
        <f aca="false">IF(L156=0,0,0)+IF(L156=0.5,0.5,0)+IF(L156=0.8,0.2,0)+IF(L156=1,0,0)+IF(L156=2,-1,0)</f>
        <v>0</v>
      </c>
      <c r="U156" s="2" t="n">
        <f aca="false">IF(M156=0,0,0)+IF(M156=0.5,0.5,0)+IF(M156=0.8,0.2,0)+IF(M156=1,0,0)+IF(M156=2,-1,0)</f>
        <v>0</v>
      </c>
      <c r="V156" s="2" t="n">
        <f aca="false">IF(N156=0,0,0)+IF(N156=0.5,0.5,0)+IF(N156=0.8,0.2,0)+IF(N156=1,0,0)+IF(N156=2,-1,0)</f>
        <v>0</v>
      </c>
      <c r="W156" s="114" t="n">
        <f aca="false">H156+U156+V156</f>
        <v>0</v>
      </c>
      <c r="X156" s="114" t="n">
        <f aca="false">I156+S156+T156</f>
        <v>0</v>
      </c>
      <c r="Y156" s="2" t="str">
        <f aca="false">IF(K156&gt;0,K156," -----")</f>
        <v> -----</v>
      </c>
      <c r="Z156" s="2" t="str">
        <f aca="false">IF(L156&gt;0,L156," -----")</f>
        <v> -----</v>
      </c>
      <c r="AA156" s="2" t="str">
        <f aca="false">IF(M156&gt;0,M156," -----")</f>
        <v> -----</v>
      </c>
      <c r="AB156" s="2" t="str">
        <f aca="false">IF(N156&gt;0,N156," -----")</f>
        <v> -----</v>
      </c>
      <c r="AD156" s="2" t="n">
        <f aca="false">IF(E156=18,P156,0)</f>
        <v>0</v>
      </c>
      <c r="AE156" s="2" t="n">
        <f aca="false">IF(E156=3,P156,0)</f>
        <v>0</v>
      </c>
      <c r="AF156" s="2" t="n">
        <f aca="false">IF(E156=25,P156,0)</f>
        <v>0</v>
      </c>
      <c r="AG156" s="2" t="n">
        <f aca="false">IF(E156=10,P156,0)</f>
        <v>0</v>
      </c>
      <c r="AH156" s="2" t="n">
        <f aca="false">IF(E156=8,P156,0)</f>
        <v>0</v>
      </c>
      <c r="AI156" s="2" t="n">
        <f aca="false">IF(E156=16,P156,0)</f>
        <v>0</v>
      </c>
      <c r="AJ156" s="2" t="n">
        <f aca="false">IF(E156=22,P156,0)</f>
        <v>0</v>
      </c>
    </row>
    <row r="157" customFormat="false" ht="15" hidden="false" customHeight="true" outlineLevel="0" collapsed="false">
      <c r="A157" s="77" t="n">
        <v>141</v>
      </c>
      <c r="B157" s="112" t="n">
        <f aca="false">formátovátování!B157</f>
        <v>0</v>
      </c>
      <c r="C157" s="112" t="n">
        <f aca="false">formátovátování!C157</f>
        <v>0</v>
      </c>
      <c r="D157" s="112" t="n">
        <f aca="false">formátovátování!D157</f>
        <v>0</v>
      </c>
      <c r="E157" s="112" t="n">
        <f aca="false">formátovátování!E157</f>
        <v>0</v>
      </c>
      <c r="F157" s="112" t="n">
        <f aca="false">formátovátování!F157</f>
        <v>0</v>
      </c>
      <c r="G157" s="112" t="n">
        <f aca="false">formátovátování!G157</f>
        <v>0</v>
      </c>
      <c r="H157" s="113" t="n">
        <f aca="false">formátovátování!H157</f>
        <v>0</v>
      </c>
      <c r="I157" s="113" t="n">
        <f aca="false">formátovátování!I157</f>
        <v>0</v>
      </c>
      <c r="J157" s="75" t="n">
        <f aca="false">formátovátování!J157</f>
        <v>0</v>
      </c>
      <c r="K157" s="113" t="n">
        <f aca="false">formátovátování!K157</f>
        <v>0</v>
      </c>
      <c r="L157" s="113" t="n">
        <f aca="false">formátovátování!L157</f>
        <v>0</v>
      </c>
      <c r="M157" s="113" t="n">
        <f aca="false">formátovátování!M157</f>
        <v>0</v>
      </c>
      <c r="N157" s="113" t="n">
        <f aca="false">formátovátování!N157</f>
        <v>0</v>
      </c>
      <c r="O157" s="73" t="n">
        <f aca="false">formátovátování!O157</f>
        <v>0</v>
      </c>
      <c r="P157" s="2" t="n">
        <f aca="false">((H157*I157*J157)/1000000)*1.2</f>
        <v>0</v>
      </c>
      <c r="Q157" s="2" t="n">
        <f aca="false">(H157+100)*J157</f>
        <v>0</v>
      </c>
      <c r="R157" s="2" t="n">
        <f aca="false">(I157+100)*J157</f>
        <v>0</v>
      </c>
      <c r="S157" s="2" t="n">
        <f aca="false">IF(K157=0,0,0)+IF(K157=0.5,0.5,0)+IF(K157=0.8,0.2,0)+IF(K157=1,0,0)+IF(K157=2,-1,0)</f>
        <v>0</v>
      </c>
      <c r="T157" s="2" t="n">
        <f aca="false">IF(L157=0,0,0)+IF(L157=0.5,0.5,0)+IF(L157=0.8,0.2,0)+IF(L157=1,0,0)+IF(L157=2,-1,0)</f>
        <v>0</v>
      </c>
      <c r="U157" s="2" t="n">
        <f aca="false">IF(M157=0,0,0)+IF(M157=0.5,0.5,0)+IF(M157=0.8,0.2,0)+IF(M157=1,0,0)+IF(M157=2,-1,0)</f>
        <v>0</v>
      </c>
      <c r="V157" s="2" t="n">
        <f aca="false">IF(N157=0,0,0)+IF(N157=0.5,0.5,0)+IF(N157=0.8,0.2,0)+IF(N157=1,0,0)+IF(N157=2,-1,0)</f>
        <v>0</v>
      </c>
      <c r="W157" s="114" t="n">
        <f aca="false">H157+U157+V157</f>
        <v>0</v>
      </c>
      <c r="X157" s="114" t="n">
        <f aca="false">I157+S157+T157</f>
        <v>0</v>
      </c>
      <c r="Y157" s="2" t="str">
        <f aca="false">IF(K157&gt;0,K157," -----")</f>
        <v> -----</v>
      </c>
      <c r="Z157" s="2" t="str">
        <f aca="false">IF(L157&gt;0,L157," -----")</f>
        <v> -----</v>
      </c>
      <c r="AA157" s="2" t="str">
        <f aca="false">IF(M157&gt;0,M157," -----")</f>
        <v> -----</v>
      </c>
      <c r="AB157" s="2" t="str">
        <f aca="false">IF(N157&gt;0,N157," -----")</f>
        <v> -----</v>
      </c>
      <c r="AD157" s="2" t="n">
        <f aca="false">IF(E157=18,P157,0)</f>
        <v>0</v>
      </c>
      <c r="AE157" s="2" t="n">
        <f aca="false">IF(E157=3,P157,0)</f>
        <v>0</v>
      </c>
      <c r="AF157" s="2" t="n">
        <f aca="false">IF(E157=25,P157,0)</f>
        <v>0</v>
      </c>
      <c r="AG157" s="2" t="n">
        <f aca="false">IF(E157=10,P157,0)</f>
        <v>0</v>
      </c>
      <c r="AH157" s="2" t="n">
        <f aca="false">IF(E157=8,P157,0)</f>
        <v>0</v>
      </c>
      <c r="AI157" s="2" t="n">
        <f aca="false">IF(E157=16,P157,0)</f>
        <v>0</v>
      </c>
      <c r="AJ157" s="2" t="n">
        <f aca="false">IF(E157=22,P157,0)</f>
        <v>0</v>
      </c>
    </row>
    <row r="158" customFormat="false" ht="15" hidden="false" customHeight="true" outlineLevel="0" collapsed="false">
      <c r="A158" s="80" t="n">
        <v>142</v>
      </c>
      <c r="B158" s="112" t="n">
        <f aca="false">formátovátování!B158</f>
        <v>0</v>
      </c>
      <c r="C158" s="112" t="n">
        <f aca="false">formátovátování!C158</f>
        <v>0</v>
      </c>
      <c r="D158" s="112" t="n">
        <f aca="false">formátovátování!D158</f>
        <v>0</v>
      </c>
      <c r="E158" s="112" t="n">
        <f aca="false">formátovátování!E158</f>
        <v>0</v>
      </c>
      <c r="F158" s="112" t="n">
        <f aca="false">formátovátování!F158</f>
        <v>0</v>
      </c>
      <c r="G158" s="112" t="n">
        <f aca="false">formátovátování!G158</f>
        <v>0</v>
      </c>
      <c r="H158" s="113" t="n">
        <f aca="false">formátovátování!H158</f>
        <v>0</v>
      </c>
      <c r="I158" s="113" t="n">
        <f aca="false">formátovátování!I158</f>
        <v>0</v>
      </c>
      <c r="J158" s="75" t="n">
        <f aca="false">formátovátování!J158</f>
        <v>0</v>
      </c>
      <c r="K158" s="113" t="n">
        <f aca="false">formátovátování!K158</f>
        <v>0</v>
      </c>
      <c r="L158" s="113" t="n">
        <f aca="false">formátovátování!L158</f>
        <v>0</v>
      </c>
      <c r="M158" s="113" t="n">
        <f aca="false">formátovátování!M158</f>
        <v>0</v>
      </c>
      <c r="N158" s="113" t="n">
        <f aca="false">formátovátování!N158</f>
        <v>0</v>
      </c>
      <c r="O158" s="73" t="n">
        <f aca="false">formátovátování!O158</f>
        <v>0</v>
      </c>
      <c r="P158" s="2" t="n">
        <f aca="false">((H158*I158*J158)/1000000)*1.2</f>
        <v>0</v>
      </c>
      <c r="Q158" s="2" t="n">
        <f aca="false">(H158+100)*J158</f>
        <v>0</v>
      </c>
      <c r="R158" s="2" t="n">
        <f aca="false">(I158+100)*J158</f>
        <v>0</v>
      </c>
      <c r="S158" s="2" t="n">
        <f aca="false">IF(K158=0,0,0)+IF(K158=0.5,0.5,0)+IF(K158=0.8,0.2,0)+IF(K158=1,0,0)+IF(K158=2,-1,0)</f>
        <v>0</v>
      </c>
      <c r="T158" s="2" t="n">
        <f aca="false">IF(L158=0,0,0)+IF(L158=0.5,0.5,0)+IF(L158=0.8,0.2,0)+IF(L158=1,0,0)+IF(L158=2,-1,0)</f>
        <v>0</v>
      </c>
      <c r="U158" s="2" t="n">
        <f aca="false">IF(M158=0,0,0)+IF(M158=0.5,0.5,0)+IF(M158=0.8,0.2,0)+IF(M158=1,0,0)+IF(M158=2,-1,0)</f>
        <v>0</v>
      </c>
      <c r="V158" s="2" t="n">
        <f aca="false">IF(N158=0,0,0)+IF(N158=0.5,0.5,0)+IF(N158=0.8,0.2,0)+IF(N158=1,0,0)+IF(N158=2,-1,0)</f>
        <v>0</v>
      </c>
      <c r="W158" s="114" t="n">
        <f aca="false">H158+U158+V158</f>
        <v>0</v>
      </c>
      <c r="X158" s="114" t="n">
        <f aca="false">I158+S158+T158</f>
        <v>0</v>
      </c>
      <c r="Y158" s="2" t="str">
        <f aca="false">IF(K158&gt;0,K158," -----")</f>
        <v> -----</v>
      </c>
      <c r="Z158" s="2" t="str">
        <f aca="false">IF(L158&gt;0,L158," -----")</f>
        <v> -----</v>
      </c>
      <c r="AA158" s="2" t="str">
        <f aca="false">IF(M158&gt;0,M158," -----")</f>
        <v> -----</v>
      </c>
      <c r="AB158" s="2" t="str">
        <f aca="false">IF(N158&gt;0,N158," -----")</f>
        <v> -----</v>
      </c>
      <c r="AD158" s="2" t="n">
        <f aca="false">IF(E158=18,P158,0)</f>
        <v>0</v>
      </c>
      <c r="AE158" s="2" t="n">
        <f aca="false">IF(E158=3,P158,0)</f>
        <v>0</v>
      </c>
      <c r="AF158" s="2" t="n">
        <f aca="false">IF(E158=25,P158,0)</f>
        <v>0</v>
      </c>
      <c r="AG158" s="2" t="n">
        <f aca="false">IF(E158=10,P158,0)</f>
        <v>0</v>
      </c>
      <c r="AH158" s="2" t="n">
        <f aca="false">IF(E158=8,P158,0)</f>
        <v>0</v>
      </c>
      <c r="AI158" s="2" t="n">
        <f aca="false">IF(E158=16,P158,0)</f>
        <v>0</v>
      </c>
      <c r="AJ158" s="2" t="n">
        <f aca="false">IF(E158=22,P158,0)</f>
        <v>0</v>
      </c>
    </row>
    <row r="159" customFormat="false" ht="15" hidden="false" customHeight="true" outlineLevel="0" collapsed="false">
      <c r="A159" s="77" t="n">
        <v>143</v>
      </c>
      <c r="B159" s="112" t="n">
        <f aca="false">formátovátování!B159</f>
        <v>0</v>
      </c>
      <c r="C159" s="112" t="n">
        <f aca="false">formátovátování!C159</f>
        <v>0</v>
      </c>
      <c r="D159" s="112" t="n">
        <f aca="false">formátovátování!D159</f>
        <v>0</v>
      </c>
      <c r="E159" s="112" t="n">
        <f aca="false">formátovátování!E159</f>
        <v>0</v>
      </c>
      <c r="F159" s="112" t="n">
        <f aca="false">formátovátování!F159</f>
        <v>0</v>
      </c>
      <c r="G159" s="112" t="n">
        <f aca="false">formátovátování!G159</f>
        <v>0</v>
      </c>
      <c r="H159" s="113" t="n">
        <f aca="false">formátovátování!H159</f>
        <v>0</v>
      </c>
      <c r="I159" s="113" t="n">
        <f aca="false">formátovátování!I159</f>
        <v>0</v>
      </c>
      <c r="J159" s="75" t="n">
        <f aca="false">formátovátování!J159</f>
        <v>0</v>
      </c>
      <c r="K159" s="113" t="n">
        <f aca="false">formátovátování!K159</f>
        <v>0</v>
      </c>
      <c r="L159" s="113" t="n">
        <f aca="false">formátovátování!L159</f>
        <v>0</v>
      </c>
      <c r="M159" s="113" t="n">
        <f aca="false">formátovátování!M159</f>
        <v>0</v>
      </c>
      <c r="N159" s="113" t="n">
        <f aca="false">formátovátování!N159</f>
        <v>0</v>
      </c>
      <c r="O159" s="73" t="n">
        <f aca="false">formátovátování!O159</f>
        <v>0</v>
      </c>
      <c r="P159" s="2" t="n">
        <f aca="false">((H159*I159*J159)/1000000)*1.2</f>
        <v>0</v>
      </c>
      <c r="Q159" s="2" t="n">
        <f aca="false">(H159+100)*J159</f>
        <v>0</v>
      </c>
      <c r="R159" s="2" t="n">
        <f aca="false">(I159+100)*J159</f>
        <v>0</v>
      </c>
      <c r="S159" s="2" t="n">
        <f aca="false">IF(K159=0,0,0)+IF(K159=0.5,0.5,0)+IF(K159=0.8,0.2,0)+IF(K159=1,0,0)+IF(K159=2,-1,0)</f>
        <v>0</v>
      </c>
      <c r="T159" s="2" t="n">
        <f aca="false">IF(L159=0,0,0)+IF(L159=0.5,0.5,0)+IF(L159=0.8,0.2,0)+IF(L159=1,0,0)+IF(L159=2,-1,0)</f>
        <v>0</v>
      </c>
      <c r="U159" s="2" t="n">
        <f aca="false">IF(M159=0,0,0)+IF(M159=0.5,0.5,0)+IF(M159=0.8,0.2,0)+IF(M159=1,0,0)+IF(M159=2,-1,0)</f>
        <v>0</v>
      </c>
      <c r="V159" s="2" t="n">
        <f aca="false">IF(N159=0,0,0)+IF(N159=0.5,0.5,0)+IF(N159=0.8,0.2,0)+IF(N159=1,0,0)+IF(N159=2,-1,0)</f>
        <v>0</v>
      </c>
      <c r="W159" s="114" t="n">
        <f aca="false">H159+U159+V159</f>
        <v>0</v>
      </c>
      <c r="X159" s="114" t="n">
        <f aca="false">I159+S159+T159</f>
        <v>0</v>
      </c>
      <c r="Y159" s="2" t="str">
        <f aca="false">IF(K159&gt;0,K159," -----")</f>
        <v> -----</v>
      </c>
      <c r="Z159" s="2" t="str">
        <f aca="false">IF(L159&gt;0,L159," -----")</f>
        <v> -----</v>
      </c>
      <c r="AA159" s="2" t="str">
        <f aca="false">IF(M159&gt;0,M159," -----")</f>
        <v> -----</v>
      </c>
      <c r="AB159" s="2" t="str">
        <f aca="false">IF(N159&gt;0,N159," -----")</f>
        <v> -----</v>
      </c>
      <c r="AD159" s="2" t="n">
        <f aca="false">IF(E159=18,P159,0)</f>
        <v>0</v>
      </c>
      <c r="AE159" s="2" t="n">
        <f aca="false">IF(E159=3,P159,0)</f>
        <v>0</v>
      </c>
      <c r="AF159" s="2" t="n">
        <f aca="false">IF(E159=25,P159,0)</f>
        <v>0</v>
      </c>
      <c r="AG159" s="2" t="n">
        <f aca="false">IF(E159=10,P159,0)</f>
        <v>0</v>
      </c>
      <c r="AH159" s="2" t="n">
        <f aca="false">IF(E159=8,P159,0)</f>
        <v>0</v>
      </c>
      <c r="AI159" s="2" t="n">
        <f aca="false">IF(E159=16,P159,0)</f>
        <v>0</v>
      </c>
      <c r="AJ159" s="2" t="n">
        <f aca="false">IF(E159=22,P159,0)</f>
        <v>0</v>
      </c>
    </row>
    <row r="160" customFormat="false" ht="15" hidden="false" customHeight="true" outlineLevel="0" collapsed="false">
      <c r="A160" s="80" t="n">
        <v>144</v>
      </c>
      <c r="B160" s="112" t="n">
        <f aca="false">formátovátování!B160</f>
        <v>0</v>
      </c>
      <c r="C160" s="112" t="n">
        <f aca="false">formátovátování!C160</f>
        <v>0</v>
      </c>
      <c r="D160" s="112" t="n">
        <f aca="false">formátovátování!D160</f>
        <v>0</v>
      </c>
      <c r="E160" s="112" t="n">
        <f aca="false">formátovátování!E160</f>
        <v>0</v>
      </c>
      <c r="F160" s="112" t="n">
        <f aca="false">formátovátování!F160</f>
        <v>0</v>
      </c>
      <c r="G160" s="112" t="n">
        <f aca="false">formátovátování!G160</f>
        <v>0</v>
      </c>
      <c r="H160" s="113" t="n">
        <f aca="false">formátovátování!H160</f>
        <v>0</v>
      </c>
      <c r="I160" s="113" t="n">
        <f aca="false">formátovátování!I160</f>
        <v>0</v>
      </c>
      <c r="J160" s="75" t="n">
        <f aca="false">formátovátování!J160</f>
        <v>0</v>
      </c>
      <c r="K160" s="113" t="n">
        <f aca="false">formátovátování!K160</f>
        <v>0</v>
      </c>
      <c r="L160" s="113" t="n">
        <f aca="false">formátovátování!L160</f>
        <v>0</v>
      </c>
      <c r="M160" s="113" t="n">
        <f aca="false">formátovátování!M160</f>
        <v>0</v>
      </c>
      <c r="N160" s="113" t="n">
        <f aca="false">formátovátování!N160</f>
        <v>0</v>
      </c>
      <c r="O160" s="73" t="n">
        <f aca="false">formátovátování!O160</f>
        <v>0</v>
      </c>
      <c r="P160" s="2" t="n">
        <f aca="false">((H160*I160*J160)/1000000)*1.2</f>
        <v>0</v>
      </c>
      <c r="Q160" s="2" t="n">
        <f aca="false">(H160+100)*J160</f>
        <v>0</v>
      </c>
      <c r="R160" s="2" t="n">
        <f aca="false">(I160+100)*J160</f>
        <v>0</v>
      </c>
      <c r="S160" s="2" t="n">
        <f aca="false">IF(K160=0,0,0)+IF(K160=0.5,0.5,0)+IF(K160=0.8,0.2,0)+IF(K160=1,0,0)+IF(K160=2,-1,0)</f>
        <v>0</v>
      </c>
      <c r="T160" s="2" t="n">
        <f aca="false">IF(L160=0,0,0)+IF(L160=0.5,0.5,0)+IF(L160=0.8,0.2,0)+IF(L160=1,0,0)+IF(L160=2,-1,0)</f>
        <v>0</v>
      </c>
      <c r="U160" s="2" t="n">
        <f aca="false">IF(M160=0,0,0)+IF(M160=0.5,0.5,0)+IF(M160=0.8,0.2,0)+IF(M160=1,0,0)+IF(M160=2,-1,0)</f>
        <v>0</v>
      </c>
      <c r="V160" s="2" t="n">
        <f aca="false">IF(N160=0,0,0)+IF(N160=0.5,0.5,0)+IF(N160=0.8,0.2,0)+IF(N160=1,0,0)+IF(N160=2,-1,0)</f>
        <v>0</v>
      </c>
      <c r="W160" s="114" t="n">
        <f aca="false">H160+U160+V160</f>
        <v>0</v>
      </c>
      <c r="X160" s="114" t="n">
        <f aca="false">I160+S160+T160</f>
        <v>0</v>
      </c>
      <c r="Y160" s="2" t="str">
        <f aca="false">IF(K160&gt;0,K160," -----")</f>
        <v> -----</v>
      </c>
      <c r="Z160" s="2" t="str">
        <f aca="false">IF(L160&gt;0,L160," -----")</f>
        <v> -----</v>
      </c>
      <c r="AA160" s="2" t="str">
        <f aca="false">IF(M160&gt;0,M160," -----")</f>
        <v> -----</v>
      </c>
      <c r="AB160" s="2" t="str">
        <f aca="false">IF(N160&gt;0,N160," -----")</f>
        <v> -----</v>
      </c>
      <c r="AD160" s="2" t="n">
        <f aca="false">IF(E160=18,P160,0)</f>
        <v>0</v>
      </c>
      <c r="AE160" s="2" t="n">
        <f aca="false">IF(E160=3,P160,0)</f>
        <v>0</v>
      </c>
      <c r="AF160" s="2" t="n">
        <f aca="false">IF(E160=25,P160,0)</f>
        <v>0</v>
      </c>
      <c r="AG160" s="2" t="n">
        <f aca="false">IF(E160=10,P160,0)</f>
        <v>0</v>
      </c>
      <c r="AH160" s="2" t="n">
        <f aca="false">IF(E160=8,P160,0)</f>
        <v>0</v>
      </c>
      <c r="AI160" s="2" t="n">
        <f aca="false">IF(E160=16,P160,0)</f>
        <v>0</v>
      </c>
      <c r="AJ160" s="2" t="n">
        <f aca="false">IF(E160=22,P160,0)</f>
        <v>0</v>
      </c>
    </row>
    <row r="161" customFormat="false" ht="15" hidden="false" customHeight="true" outlineLevel="0" collapsed="false">
      <c r="A161" s="77" t="n">
        <v>145</v>
      </c>
      <c r="B161" s="112" t="n">
        <f aca="false">formátovátování!B161</f>
        <v>0</v>
      </c>
      <c r="C161" s="112" t="n">
        <f aca="false">formátovátování!C161</f>
        <v>0</v>
      </c>
      <c r="D161" s="112" t="n">
        <f aca="false">formátovátování!D161</f>
        <v>0</v>
      </c>
      <c r="E161" s="112" t="n">
        <f aca="false">formátovátování!E161</f>
        <v>0</v>
      </c>
      <c r="F161" s="112" t="n">
        <f aca="false">formátovátování!F161</f>
        <v>0</v>
      </c>
      <c r="G161" s="112" t="n">
        <f aca="false">formátovátování!G161</f>
        <v>0</v>
      </c>
      <c r="H161" s="113" t="n">
        <f aca="false">formátovátování!H161</f>
        <v>0</v>
      </c>
      <c r="I161" s="113" t="n">
        <f aca="false">formátovátování!I161</f>
        <v>0</v>
      </c>
      <c r="J161" s="75" t="n">
        <f aca="false">formátovátování!J161</f>
        <v>0</v>
      </c>
      <c r="K161" s="113" t="n">
        <f aca="false">formátovátování!K161</f>
        <v>0</v>
      </c>
      <c r="L161" s="113" t="n">
        <f aca="false">formátovátování!L161</f>
        <v>0</v>
      </c>
      <c r="M161" s="113" t="n">
        <f aca="false">formátovátování!M161</f>
        <v>0</v>
      </c>
      <c r="N161" s="113" t="n">
        <f aca="false">formátovátování!N161</f>
        <v>0</v>
      </c>
      <c r="O161" s="73" t="n">
        <f aca="false">formátovátování!O161</f>
        <v>0</v>
      </c>
      <c r="P161" s="2" t="n">
        <f aca="false">((H161*I161*J161)/1000000)*1.2</f>
        <v>0</v>
      </c>
      <c r="Q161" s="2" t="n">
        <f aca="false">(H161+100)*J161</f>
        <v>0</v>
      </c>
      <c r="R161" s="2" t="n">
        <f aca="false">(I161+100)*J161</f>
        <v>0</v>
      </c>
      <c r="S161" s="2" t="n">
        <f aca="false">IF(K161=0,0,0)+IF(K161=0.5,0.5,0)+IF(K161=0.8,0.2,0)+IF(K161=1,0,0)+IF(K161=2,-1,0)</f>
        <v>0</v>
      </c>
      <c r="T161" s="2" t="n">
        <f aca="false">IF(L161=0,0,0)+IF(L161=0.5,0.5,0)+IF(L161=0.8,0.2,0)+IF(L161=1,0,0)+IF(L161=2,-1,0)</f>
        <v>0</v>
      </c>
      <c r="U161" s="2" t="n">
        <f aca="false">IF(M161=0,0,0)+IF(M161=0.5,0.5,0)+IF(M161=0.8,0.2,0)+IF(M161=1,0,0)+IF(M161=2,-1,0)</f>
        <v>0</v>
      </c>
      <c r="V161" s="2" t="n">
        <f aca="false">IF(N161=0,0,0)+IF(N161=0.5,0.5,0)+IF(N161=0.8,0.2,0)+IF(N161=1,0,0)+IF(N161=2,-1,0)</f>
        <v>0</v>
      </c>
      <c r="W161" s="114" t="n">
        <f aca="false">H161+U161+V161</f>
        <v>0</v>
      </c>
      <c r="X161" s="114" t="n">
        <f aca="false">I161+S161+T161</f>
        <v>0</v>
      </c>
      <c r="Y161" s="2" t="str">
        <f aca="false">IF(K161&gt;0,K161," -----")</f>
        <v> -----</v>
      </c>
      <c r="Z161" s="2" t="str">
        <f aca="false">IF(L161&gt;0,L161," -----")</f>
        <v> -----</v>
      </c>
      <c r="AA161" s="2" t="str">
        <f aca="false">IF(M161&gt;0,M161," -----")</f>
        <v> -----</v>
      </c>
      <c r="AB161" s="2" t="str">
        <f aca="false">IF(N161&gt;0,N161," -----")</f>
        <v> -----</v>
      </c>
      <c r="AD161" s="2" t="n">
        <f aca="false">IF(E161=18,P161,0)</f>
        <v>0</v>
      </c>
      <c r="AE161" s="2" t="n">
        <f aca="false">IF(E161=3,P161,0)</f>
        <v>0</v>
      </c>
      <c r="AF161" s="2" t="n">
        <f aca="false">IF(E161=25,P161,0)</f>
        <v>0</v>
      </c>
      <c r="AG161" s="2" t="n">
        <f aca="false">IF(E161=10,P161,0)</f>
        <v>0</v>
      </c>
      <c r="AH161" s="2" t="n">
        <f aca="false">IF(E161=8,P161,0)</f>
        <v>0</v>
      </c>
      <c r="AI161" s="2" t="n">
        <f aca="false">IF(E161=16,P161,0)</f>
        <v>0</v>
      </c>
      <c r="AJ161" s="2" t="n">
        <f aca="false">IF(E161=22,P161,0)</f>
        <v>0</v>
      </c>
    </row>
    <row r="162" customFormat="false" ht="15" hidden="false" customHeight="true" outlineLevel="0" collapsed="false">
      <c r="A162" s="80" t="n">
        <v>146</v>
      </c>
      <c r="B162" s="112" t="n">
        <f aca="false">formátovátování!B162</f>
        <v>0</v>
      </c>
      <c r="C162" s="112" t="n">
        <f aca="false">formátovátování!C162</f>
        <v>0</v>
      </c>
      <c r="D162" s="112" t="n">
        <f aca="false">formátovátování!D162</f>
        <v>0</v>
      </c>
      <c r="E162" s="112" t="n">
        <f aca="false">formátovátování!E162</f>
        <v>0</v>
      </c>
      <c r="F162" s="112" t="n">
        <f aca="false">formátovátování!F162</f>
        <v>0</v>
      </c>
      <c r="G162" s="112" t="n">
        <f aca="false">formátovátování!G162</f>
        <v>0</v>
      </c>
      <c r="H162" s="113" t="n">
        <f aca="false">formátovátování!H162</f>
        <v>0</v>
      </c>
      <c r="I162" s="113" t="n">
        <f aca="false">formátovátování!I162</f>
        <v>0</v>
      </c>
      <c r="J162" s="75" t="n">
        <f aca="false">formátovátování!J162</f>
        <v>0</v>
      </c>
      <c r="K162" s="113" t="n">
        <f aca="false">formátovátování!K162</f>
        <v>0</v>
      </c>
      <c r="L162" s="113" t="n">
        <f aca="false">formátovátování!L162</f>
        <v>0</v>
      </c>
      <c r="M162" s="113" t="n">
        <f aca="false">formátovátování!M162</f>
        <v>0</v>
      </c>
      <c r="N162" s="113" t="n">
        <f aca="false">formátovátování!N162</f>
        <v>0</v>
      </c>
      <c r="O162" s="73" t="n">
        <f aca="false">formátovátování!O162</f>
        <v>0</v>
      </c>
      <c r="P162" s="2" t="n">
        <f aca="false">((H162*I162*J162)/1000000)*1.2</f>
        <v>0</v>
      </c>
      <c r="Q162" s="2" t="n">
        <f aca="false">(H162+100)*J162</f>
        <v>0</v>
      </c>
      <c r="R162" s="2" t="n">
        <f aca="false">(I162+100)*J162</f>
        <v>0</v>
      </c>
      <c r="S162" s="2" t="n">
        <f aca="false">IF(K162=0,0,0)+IF(K162=0.5,0.5,0)+IF(K162=0.8,0.2,0)+IF(K162=1,0,0)+IF(K162=2,-1,0)</f>
        <v>0</v>
      </c>
      <c r="T162" s="2" t="n">
        <f aca="false">IF(L162=0,0,0)+IF(L162=0.5,0.5,0)+IF(L162=0.8,0.2,0)+IF(L162=1,0,0)+IF(L162=2,-1,0)</f>
        <v>0</v>
      </c>
      <c r="U162" s="2" t="n">
        <f aca="false">IF(M162=0,0,0)+IF(M162=0.5,0.5,0)+IF(M162=0.8,0.2,0)+IF(M162=1,0,0)+IF(M162=2,-1,0)</f>
        <v>0</v>
      </c>
      <c r="V162" s="2" t="n">
        <f aca="false">IF(N162=0,0,0)+IF(N162=0.5,0.5,0)+IF(N162=0.8,0.2,0)+IF(N162=1,0,0)+IF(N162=2,-1,0)</f>
        <v>0</v>
      </c>
      <c r="W162" s="114" t="n">
        <f aca="false">H162+U162+V162</f>
        <v>0</v>
      </c>
      <c r="X162" s="114" t="n">
        <f aca="false">I162+S162+T162</f>
        <v>0</v>
      </c>
      <c r="Y162" s="2" t="str">
        <f aca="false">IF(K162&gt;0,K162," -----")</f>
        <v> -----</v>
      </c>
      <c r="Z162" s="2" t="str">
        <f aca="false">IF(L162&gt;0,L162," -----")</f>
        <v> -----</v>
      </c>
      <c r="AA162" s="2" t="str">
        <f aca="false">IF(M162&gt;0,M162," -----")</f>
        <v> -----</v>
      </c>
      <c r="AB162" s="2" t="str">
        <f aca="false">IF(N162&gt;0,N162," -----")</f>
        <v> -----</v>
      </c>
      <c r="AD162" s="2" t="n">
        <f aca="false">IF(E162=18,P162,0)</f>
        <v>0</v>
      </c>
      <c r="AE162" s="2" t="n">
        <f aca="false">IF(E162=3,P162,0)</f>
        <v>0</v>
      </c>
      <c r="AF162" s="2" t="n">
        <f aca="false">IF(E162=25,P162,0)</f>
        <v>0</v>
      </c>
      <c r="AG162" s="2" t="n">
        <f aca="false">IF(E162=10,P162,0)</f>
        <v>0</v>
      </c>
      <c r="AH162" s="2" t="n">
        <f aca="false">IF(E162=8,P162,0)</f>
        <v>0</v>
      </c>
      <c r="AI162" s="2" t="n">
        <f aca="false">IF(E162=16,P162,0)</f>
        <v>0</v>
      </c>
      <c r="AJ162" s="2" t="n">
        <f aca="false">IF(E162=22,P162,0)</f>
        <v>0</v>
      </c>
    </row>
    <row r="163" customFormat="false" ht="15" hidden="false" customHeight="true" outlineLevel="0" collapsed="false">
      <c r="A163" s="77" t="n">
        <v>147</v>
      </c>
      <c r="B163" s="112" t="n">
        <f aca="false">formátovátování!B163</f>
        <v>0</v>
      </c>
      <c r="C163" s="112" t="n">
        <f aca="false">formátovátování!C163</f>
        <v>0</v>
      </c>
      <c r="D163" s="112" t="n">
        <f aca="false">formátovátování!D163</f>
        <v>0</v>
      </c>
      <c r="E163" s="112" t="n">
        <f aca="false">formátovátování!E163</f>
        <v>0</v>
      </c>
      <c r="F163" s="112" t="n">
        <f aca="false">formátovátování!F163</f>
        <v>0</v>
      </c>
      <c r="G163" s="112" t="n">
        <f aca="false">formátovátování!G163</f>
        <v>0</v>
      </c>
      <c r="H163" s="113" t="n">
        <f aca="false">formátovátování!H163</f>
        <v>0</v>
      </c>
      <c r="I163" s="113" t="n">
        <f aca="false">formátovátování!I163</f>
        <v>0</v>
      </c>
      <c r="J163" s="75" t="n">
        <f aca="false">formátovátování!J163</f>
        <v>0</v>
      </c>
      <c r="K163" s="113" t="n">
        <f aca="false">formátovátování!K163</f>
        <v>0</v>
      </c>
      <c r="L163" s="113" t="n">
        <f aca="false">formátovátování!L163</f>
        <v>0</v>
      </c>
      <c r="M163" s="113" t="n">
        <f aca="false">formátovátování!M163</f>
        <v>0</v>
      </c>
      <c r="N163" s="113" t="n">
        <f aca="false">formátovátování!N163</f>
        <v>0</v>
      </c>
      <c r="O163" s="73" t="n">
        <f aca="false">formátovátování!O163</f>
        <v>0</v>
      </c>
      <c r="P163" s="2" t="n">
        <f aca="false">((H163*I163*J163)/1000000)*1.2</f>
        <v>0</v>
      </c>
      <c r="Q163" s="2" t="n">
        <f aca="false">(H163+100)*J163</f>
        <v>0</v>
      </c>
      <c r="R163" s="2" t="n">
        <f aca="false">(I163+100)*J163</f>
        <v>0</v>
      </c>
      <c r="S163" s="2" t="n">
        <f aca="false">IF(K163=0,0,0)+IF(K163=0.5,0.5,0)+IF(K163=0.8,0.2,0)+IF(K163=1,0,0)+IF(K163=2,-1,0)</f>
        <v>0</v>
      </c>
      <c r="T163" s="2" t="n">
        <f aca="false">IF(L163=0,0,0)+IF(L163=0.5,0.5,0)+IF(L163=0.8,0.2,0)+IF(L163=1,0,0)+IF(L163=2,-1,0)</f>
        <v>0</v>
      </c>
      <c r="U163" s="2" t="n">
        <f aca="false">IF(M163=0,0,0)+IF(M163=0.5,0.5,0)+IF(M163=0.8,0.2,0)+IF(M163=1,0,0)+IF(M163=2,-1,0)</f>
        <v>0</v>
      </c>
      <c r="V163" s="2" t="n">
        <f aca="false">IF(N163=0,0,0)+IF(N163=0.5,0.5,0)+IF(N163=0.8,0.2,0)+IF(N163=1,0,0)+IF(N163=2,-1,0)</f>
        <v>0</v>
      </c>
      <c r="W163" s="114" t="n">
        <f aca="false">H163+U163+V163</f>
        <v>0</v>
      </c>
      <c r="X163" s="114" t="n">
        <f aca="false">I163+S163+T163</f>
        <v>0</v>
      </c>
      <c r="Y163" s="2" t="str">
        <f aca="false">IF(K163&gt;0,K163," -----")</f>
        <v> -----</v>
      </c>
      <c r="Z163" s="2" t="str">
        <f aca="false">IF(L163&gt;0,L163," -----")</f>
        <v> -----</v>
      </c>
      <c r="AA163" s="2" t="str">
        <f aca="false">IF(M163&gt;0,M163," -----")</f>
        <v> -----</v>
      </c>
      <c r="AB163" s="2" t="str">
        <f aca="false">IF(N163&gt;0,N163," -----")</f>
        <v> -----</v>
      </c>
      <c r="AD163" s="2" t="n">
        <f aca="false">IF(E163=18,P163,0)</f>
        <v>0</v>
      </c>
      <c r="AE163" s="2" t="n">
        <f aca="false">IF(E163=3,P163,0)</f>
        <v>0</v>
      </c>
      <c r="AF163" s="2" t="n">
        <f aca="false">IF(E163=25,P163,0)</f>
        <v>0</v>
      </c>
      <c r="AG163" s="2" t="n">
        <f aca="false">IF(E163=10,P163,0)</f>
        <v>0</v>
      </c>
      <c r="AH163" s="2" t="n">
        <f aca="false">IF(E163=8,P163,0)</f>
        <v>0</v>
      </c>
      <c r="AI163" s="2" t="n">
        <f aca="false">IF(E163=16,P163,0)</f>
        <v>0</v>
      </c>
      <c r="AJ163" s="2" t="n">
        <f aca="false">IF(E163=22,P163,0)</f>
        <v>0</v>
      </c>
    </row>
    <row r="164" customFormat="false" ht="15" hidden="false" customHeight="true" outlineLevel="0" collapsed="false">
      <c r="A164" s="80" t="n">
        <v>148</v>
      </c>
      <c r="B164" s="112" t="n">
        <f aca="false">formátovátování!B164</f>
        <v>0</v>
      </c>
      <c r="C164" s="112" t="n">
        <f aca="false">formátovátování!C164</f>
        <v>0</v>
      </c>
      <c r="D164" s="112" t="n">
        <f aca="false">formátovátování!D164</f>
        <v>0</v>
      </c>
      <c r="E164" s="112" t="n">
        <f aca="false">formátovátování!E164</f>
        <v>0</v>
      </c>
      <c r="F164" s="112" t="n">
        <f aca="false">formátovátování!F164</f>
        <v>0</v>
      </c>
      <c r="G164" s="112" t="n">
        <f aca="false">formátovátování!G164</f>
        <v>0</v>
      </c>
      <c r="H164" s="113" t="n">
        <f aca="false">formátovátování!H164</f>
        <v>0</v>
      </c>
      <c r="I164" s="113" t="n">
        <f aca="false">formátovátování!I164</f>
        <v>0</v>
      </c>
      <c r="J164" s="75" t="n">
        <f aca="false">formátovátování!J164</f>
        <v>0</v>
      </c>
      <c r="K164" s="113" t="n">
        <f aca="false">formátovátování!K164</f>
        <v>0</v>
      </c>
      <c r="L164" s="113" t="n">
        <f aca="false">formátovátování!L164</f>
        <v>0</v>
      </c>
      <c r="M164" s="113" t="n">
        <f aca="false">formátovátování!M164</f>
        <v>0</v>
      </c>
      <c r="N164" s="113" t="n">
        <f aca="false">formátovátování!N164</f>
        <v>0</v>
      </c>
      <c r="O164" s="73" t="n">
        <f aca="false">formátovátování!O164</f>
        <v>0</v>
      </c>
      <c r="P164" s="2" t="n">
        <f aca="false">((H164*I164*J164)/1000000)*1.2</f>
        <v>0</v>
      </c>
      <c r="Q164" s="2" t="n">
        <f aca="false">(H164+100)*J164</f>
        <v>0</v>
      </c>
      <c r="R164" s="2" t="n">
        <f aca="false">(I164+100)*J164</f>
        <v>0</v>
      </c>
      <c r="S164" s="2" t="n">
        <f aca="false">IF(K164=0,0,0)+IF(K164=0.5,0.5,0)+IF(K164=0.8,0.2,0)+IF(K164=1,0,0)+IF(K164=2,-1,0)</f>
        <v>0</v>
      </c>
      <c r="T164" s="2" t="n">
        <f aca="false">IF(L164=0,0,0)+IF(L164=0.5,0.5,0)+IF(L164=0.8,0.2,0)+IF(L164=1,0,0)+IF(L164=2,-1,0)</f>
        <v>0</v>
      </c>
      <c r="U164" s="2" t="n">
        <f aca="false">IF(M164=0,0,0)+IF(M164=0.5,0.5,0)+IF(M164=0.8,0.2,0)+IF(M164=1,0,0)+IF(M164=2,-1,0)</f>
        <v>0</v>
      </c>
      <c r="V164" s="2" t="n">
        <f aca="false">IF(N164=0,0,0)+IF(N164=0.5,0.5,0)+IF(N164=0.8,0.2,0)+IF(N164=1,0,0)+IF(N164=2,-1,0)</f>
        <v>0</v>
      </c>
      <c r="W164" s="114" t="n">
        <f aca="false">H164+U164+V164</f>
        <v>0</v>
      </c>
      <c r="X164" s="114" t="n">
        <f aca="false">I164+S164+T164</f>
        <v>0</v>
      </c>
      <c r="Y164" s="2" t="str">
        <f aca="false">IF(K164&gt;0,K164," -----")</f>
        <v> -----</v>
      </c>
      <c r="Z164" s="2" t="str">
        <f aca="false">IF(L164&gt;0,L164," -----")</f>
        <v> -----</v>
      </c>
      <c r="AA164" s="2" t="str">
        <f aca="false">IF(M164&gt;0,M164," -----")</f>
        <v> -----</v>
      </c>
      <c r="AB164" s="2" t="str">
        <f aca="false">IF(N164&gt;0,N164," -----")</f>
        <v> -----</v>
      </c>
      <c r="AD164" s="2" t="n">
        <f aca="false">IF(E164=18,P164,0)</f>
        <v>0</v>
      </c>
      <c r="AE164" s="2" t="n">
        <f aca="false">IF(E164=3,P164,0)</f>
        <v>0</v>
      </c>
      <c r="AF164" s="2" t="n">
        <f aca="false">IF(E164=25,P164,0)</f>
        <v>0</v>
      </c>
      <c r="AG164" s="2" t="n">
        <f aca="false">IF(E164=10,P164,0)</f>
        <v>0</v>
      </c>
      <c r="AH164" s="2" t="n">
        <f aca="false">IF(E164=8,P164,0)</f>
        <v>0</v>
      </c>
      <c r="AI164" s="2" t="n">
        <f aca="false">IF(E164=16,P164,0)</f>
        <v>0</v>
      </c>
      <c r="AJ164" s="2" t="n">
        <f aca="false">IF(E164=22,P164,0)</f>
        <v>0</v>
      </c>
    </row>
    <row r="165" customFormat="false" ht="15" hidden="false" customHeight="true" outlineLevel="0" collapsed="false">
      <c r="A165" s="77" t="n">
        <v>149</v>
      </c>
      <c r="B165" s="112" t="n">
        <f aca="false">formátovátování!B165</f>
        <v>0</v>
      </c>
      <c r="C165" s="112" t="n">
        <f aca="false">formátovátování!C165</f>
        <v>0</v>
      </c>
      <c r="D165" s="112" t="n">
        <f aca="false">formátovátování!D165</f>
        <v>0</v>
      </c>
      <c r="E165" s="112" t="n">
        <f aca="false">formátovátování!E165</f>
        <v>0</v>
      </c>
      <c r="F165" s="112" t="n">
        <f aca="false">formátovátování!F165</f>
        <v>0</v>
      </c>
      <c r="G165" s="112" t="n">
        <f aca="false">formátovátování!G165</f>
        <v>0</v>
      </c>
      <c r="H165" s="113" t="n">
        <f aca="false">formátovátování!H165</f>
        <v>0</v>
      </c>
      <c r="I165" s="113" t="n">
        <f aca="false">formátovátování!I165</f>
        <v>0</v>
      </c>
      <c r="J165" s="75" t="n">
        <f aca="false">formátovátování!J165</f>
        <v>0</v>
      </c>
      <c r="K165" s="113" t="n">
        <f aca="false">formátovátování!K165</f>
        <v>0</v>
      </c>
      <c r="L165" s="113" t="n">
        <f aca="false">formátovátování!L165</f>
        <v>0</v>
      </c>
      <c r="M165" s="113" t="n">
        <f aca="false">formátovátování!M165</f>
        <v>0</v>
      </c>
      <c r="N165" s="113" t="n">
        <f aca="false">formátovátování!N165</f>
        <v>0</v>
      </c>
      <c r="O165" s="73" t="n">
        <f aca="false">formátovátování!O165</f>
        <v>0</v>
      </c>
      <c r="P165" s="2" t="n">
        <f aca="false">((H165*I165*J165)/1000000)*1.2</f>
        <v>0</v>
      </c>
      <c r="Q165" s="2" t="n">
        <f aca="false">(H165+100)*J165</f>
        <v>0</v>
      </c>
      <c r="R165" s="2" t="n">
        <f aca="false">(I165+100)*J165</f>
        <v>0</v>
      </c>
      <c r="S165" s="2" t="n">
        <f aca="false">IF(K165=0,0,0)+IF(K165=0.5,0.5,0)+IF(K165=0.8,0.2,0)+IF(K165=1,0,0)+IF(K165=2,-1,0)</f>
        <v>0</v>
      </c>
      <c r="T165" s="2" t="n">
        <f aca="false">IF(L165=0,0,0)+IF(L165=0.5,0.5,0)+IF(L165=0.8,0.2,0)+IF(L165=1,0,0)+IF(L165=2,-1,0)</f>
        <v>0</v>
      </c>
      <c r="U165" s="2" t="n">
        <f aca="false">IF(M165=0,0,0)+IF(M165=0.5,0.5,0)+IF(M165=0.8,0.2,0)+IF(M165=1,0,0)+IF(M165=2,-1,0)</f>
        <v>0</v>
      </c>
      <c r="V165" s="2" t="n">
        <f aca="false">IF(N165=0,0,0)+IF(N165=0.5,0.5,0)+IF(N165=0.8,0.2,0)+IF(N165=1,0,0)+IF(N165=2,-1,0)</f>
        <v>0</v>
      </c>
      <c r="W165" s="114" t="n">
        <f aca="false">H165+U165+V165</f>
        <v>0</v>
      </c>
      <c r="X165" s="114" t="n">
        <f aca="false">I165+S165+T165</f>
        <v>0</v>
      </c>
      <c r="Y165" s="2" t="str">
        <f aca="false">IF(K165&gt;0,K165," -----")</f>
        <v> -----</v>
      </c>
      <c r="Z165" s="2" t="str">
        <f aca="false">IF(L165&gt;0,L165," -----")</f>
        <v> -----</v>
      </c>
      <c r="AA165" s="2" t="str">
        <f aca="false">IF(M165&gt;0,M165," -----")</f>
        <v> -----</v>
      </c>
      <c r="AB165" s="2" t="str">
        <f aca="false">IF(N165&gt;0,N165," -----")</f>
        <v> -----</v>
      </c>
      <c r="AD165" s="2" t="n">
        <f aca="false">IF(E165=18,P165,0)</f>
        <v>0</v>
      </c>
      <c r="AE165" s="2" t="n">
        <f aca="false">IF(E165=3,P165,0)</f>
        <v>0</v>
      </c>
      <c r="AF165" s="2" t="n">
        <f aca="false">IF(E165=25,P165,0)</f>
        <v>0</v>
      </c>
      <c r="AG165" s="2" t="n">
        <f aca="false">IF(E165=10,P165,0)</f>
        <v>0</v>
      </c>
      <c r="AH165" s="2" t="n">
        <f aca="false">IF(E165=8,P165,0)</f>
        <v>0</v>
      </c>
      <c r="AI165" s="2" t="n">
        <f aca="false">IF(E165=16,P165,0)</f>
        <v>0</v>
      </c>
      <c r="AJ165" s="2" t="n">
        <f aca="false">IF(E165=22,P165,0)</f>
        <v>0</v>
      </c>
    </row>
    <row r="166" customFormat="false" ht="15" hidden="false" customHeight="true" outlineLevel="0" collapsed="false">
      <c r="A166" s="80" t="n">
        <v>150</v>
      </c>
      <c r="B166" s="112" t="n">
        <f aca="false">formátovátování!B166</f>
        <v>0</v>
      </c>
      <c r="C166" s="112" t="n">
        <f aca="false">formátovátování!C166</f>
        <v>0</v>
      </c>
      <c r="D166" s="112" t="n">
        <f aca="false">formátovátování!D166</f>
        <v>0</v>
      </c>
      <c r="E166" s="112" t="n">
        <f aca="false">formátovátování!E166</f>
        <v>0</v>
      </c>
      <c r="F166" s="112" t="n">
        <f aca="false">formátovátování!F166</f>
        <v>0</v>
      </c>
      <c r="G166" s="112" t="n">
        <f aca="false">formátovátování!G166</f>
        <v>0</v>
      </c>
      <c r="H166" s="113" t="n">
        <f aca="false">formátovátování!H166</f>
        <v>0</v>
      </c>
      <c r="I166" s="113" t="n">
        <f aca="false">formátovátování!I166</f>
        <v>0</v>
      </c>
      <c r="J166" s="75" t="n">
        <f aca="false">formátovátování!J166</f>
        <v>0</v>
      </c>
      <c r="K166" s="113" t="n">
        <f aca="false">formátovátování!K166</f>
        <v>0</v>
      </c>
      <c r="L166" s="113" t="n">
        <f aca="false">formátovátování!L166</f>
        <v>0</v>
      </c>
      <c r="M166" s="113" t="n">
        <f aca="false">formátovátování!M166</f>
        <v>0</v>
      </c>
      <c r="N166" s="113" t="n">
        <f aca="false">formátovátování!N166</f>
        <v>0</v>
      </c>
      <c r="O166" s="73" t="n">
        <f aca="false">formátovátování!O166</f>
        <v>0</v>
      </c>
      <c r="P166" s="2" t="n">
        <f aca="false">((H166*I166*J166)/1000000)*1.2</f>
        <v>0</v>
      </c>
      <c r="Q166" s="2" t="n">
        <f aca="false">(H166+100)*J166</f>
        <v>0</v>
      </c>
      <c r="R166" s="2" t="n">
        <f aca="false">(I166+100)*J166</f>
        <v>0</v>
      </c>
      <c r="S166" s="2" t="n">
        <f aca="false">IF(K166=0,0,0)+IF(K166=0.5,0.5,0)+IF(K166=0.8,0.2,0)+IF(K166=1,0,0)+IF(K166=2,-1,0)</f>
        <v>0</v>
      </c>
      <c r="T166" s="2" t="n">
        <f aca="false">IF(L166=0,0,0)+IF(L166=0.5,0.5,0)+IF(L166=0.8,0.2,0)+IF(L166=1,0,0)+IF(L166=2,-1,0)</f>
        <v>0</v>
      </c>
      <c r="U166" s="2" t="n">
        <f aca="false">IF(M166=0,0,0)+IF(M166=0.5,0.5,0)+IF(M166=0.8,0.2,0)+IF(M166=1,0,0)+IF(M166=2,-1,0)</f>
        <v>0</v>
      </c>
      <c r="V166" s="2" t="n">
        <f aca="false">IF(N166=0,0,0)+IF(N166=0.5,0.5,0)+IF(N166=0.8,0.2,0)+IF(N166=1,0,0)+IF(N166=2,-1,0)</f>
        <v>0</v>
      </c>
      <c r="W166" s="114" t="n">
        <f aca="false">H166+U166+V166</f>
        <v>0</v>
      </c>
      <c r="X166" s="114" t="n">
        <f aca="false">I166+S166+T166</f>
        <v>0</v>
      </c>
      <c r="Y166" s="2" t="str">
        <f aca="false">IF(K166&gt;0,K166," -----")</f>
        <v> -----</v>
      </c>
      <c r="Z166" s="2" t="str">
        <f aca="false">IF(L166&gt;0,L166," -----")</f>
        <v> -----</v>
      </c>
      <c r="AA166" s="2" t="str">
        <f aca="false">IF(M166&gt;0,M166," -----")</f>
        <v> -----</v>
      </c>
      <c r="AB166" s="2" t="str">
        <f aca="false">IF(N166&gt;0,N166," -----")</f>
        <v> -----</v>
      </c>
      <c r="AD166" s="2" t="n">
        <f aca="false">IF(E166=18,P166,0)</f>
        <v>0</v>
      </c>
      <c r="AE166" s="2" t="n">
        <f aca="false">IF(E166=3,P166,0)</f>
        <v>0</v>
      </c>
      <c r="AF166" s="2" t="n">
        <f aca="false">IF(E166=25,P166,0)</f>
        <v>0</v>
      </c>
      <c r="AG166" s="2" t="n">
        <f aca="false">IF(E166=10,P166,0)</f>
        <v>0</v>
      </c>
      <c r="AH166" s="2" t="n">
        <f aca="false">IF(E166=8,P166,0)</f>
        <v>0</v>
      </c>
      <c r="AI166" s="2" t="n">
        <f aca="false">IF(E166=16,P166,0)</f>
        <v>0</v>
      </c>
      <c r="AJ166" s="2" t="n">
        <f aca="false">IF(E166=22,P166,0)</f>
        <v>0</v>
      </c>
    </row>
    <row r="167" customFormat="false" ht="15" hidden="false" customHeight="true" outlineLevel="0" collapsed="false">
      <c r="A167" s="77" t="n">
        <v>151</v>
      </c>
      <c r="B167" s="112" t="n">
        <f aca="false">formátovátování!B167</f>
        <v>0</v>
      </c>
      <c r="C167" s="112" t="n">
        <f aca="false">formátovátování!C167</f>
        <v>0</v>
      </c>
      <c r="D167" s="112" t="n">
        <f aca="false">formátovátování!D167</f>
        <v>0</v>
      </c>
      <c r="E167" s="112" t="n">
        <f aca="false">formátovátování!E167</f>
        <v>0</v>
      </c>
      <c r="F167" s="112" t="n">
        <f aca="false">formátovátování!F167</f>
        <v>0</v>
      </c>
      <c r="G167" s="112" t="n">
        <f aca="false">formátovátování!G167</f>
        <v>0</v>
      </c>
      <c r="H167" s="113" t="n">
        <f aca="false">formátovátování!H167</f>
        <v>0</v>
      </c>
      <c r="I167" s="113" t="n">
        <f aca="false">formátovátování!I167</f>
        <v>0</v>
      </c>
      <c r="J167" s="75" t="n">
        <f aca="false">formátovátování!J167</f>
        <v>0</v>
      </c>
      <c r="K167" s="113" t="n">
        <f aca="false">formátovátování!K167</f>
        <v>0</v>
      </c>
      <c r="L167" s="113" t="n">
        <f aca="false">formátovátování!L167</f>
        <v>0</v>
      </c>
      <c r="M167" s="113" t="n">
        <f aca="false">formátovátování!M167</f>
        <v>0</v>
      </c>
      <c r="N167" s="113" t="n">
        <f aca="false">formátovátování!N167</f>
        <v>0</v>
      </c>
      <c r="O167" s="73" t="n">
        <f aca="false">formátovátování!O167</f>
        <v>0</v>
      </c>
      <c r="P167" s="2" t="n">
        <f aca="false">((H167*I167*J167)/1000000)*1.2</f>
        <v>0</v>
      </c>
      <c r="Q167" s="2" t="n">
        <f aca="false">(H167+100)*J167</f>
        <v>0</v>
      </c>
      <c r="R167" s="2" t="n">
        <f aca="false">(I167+100)*J167</f>
        <v>0</v>
      </c>
      <c r="S167" s="2" t="n">
        <f aca="false">IF(K167=0,0,0)+IF(K167=0.5,0.5,0)+IF(K167=0.8,0.2,0)+IF(K167=1,0,0)+IF(K167=2,-1,0)</f>
        <v>0</v>
      </c>
      <c r="T167" s="2" t="n">
        <f aca="false">IF(L167=0,0,0)+IF(L167=0.5,0.5,0)+IF(L167=0.8,0.2,0)+IF(L167=1,0,0)+IF(L167=2,-1,0)</f>
        <v>0</v>
      </c>
      <c r="U167" s="2" t="n">
        <f aca="false">IF(M167=0,0,0)+IF(M167=0.5,0.5,0)+IF(M167=0.8,0.2,0)+IF(M167=1,0,0)+IF(M167=2,-1,0)</f>
        <v>0</v>
      </c>
      <c r="V167" s="2" t="n">
        <f aca="false">IF(N167=0,0,0)+IF(N167=0.5,0.5,0)+IF(N167=0.8,0.2,0)+IF(N167=1,0,0)+IF(N167=2,-1,0)</f>
        <v>0</v>
      </c>
      <c r="W167" s="114" t="n">
        <f aca="false">H167+U167+V167</f>
        <v>0</v>
      </c>
      <c r="X167" s="114" t="n">
        <f aca="false">I167+S167+T167</f>
        <v>0</v>
      </c>
      <c r="Y167" s="2" t="str">
        <f aca="false">IF(K167&gt;0,K167," -----")</f>
        <v> -----</v>
      </c>
      <c r="Z167" s="2" t="str">
        <f aca="false">IF(L167&gt;0,L167," -----")</f>
        <v> -----</v>
      </c>
      <c r="AA167" s="2" t="str">
        <f aca="false">IF(M167&gt;0,M167," -----")</f>
        <v> -----</v>
      </c>
      <c r="AB167" s="2" t="str">
        <f aca="false">IF(N167&gt;0,N167," -----")</f>
        <v> -----</v>
      </c>
      <c r="AD167" s="2" t="n">
        <f aca="false">IF(E167=18,P167,0)</f>
        <v>0</v>
      </c>
      <c r="AE167" s="2" t="n">
        <f aca="false">IF(E167=3,P167,0)</f>
        <v>0</v>
      </c>
      <c r="AF167" s="2" t="n">
        <f aca="false">IF(E167=25,P167,0)</f>
        <v>0</v>
      </c>
      <c r="AG167" s="2" t="n">
        <f aca="false">IF(E167=10,P167,0)</f>
        <v>0</v>
      </c>
      <c r="AH167" s="2" t="n">
        <f aca="false">IF(E167=8,P167,0)</f>
        <v>0</v>
      </c>
      <c r="AI167" s="2" t="n">
        <f aca="false">IF(E167=16,P167,0)</f>
        <v>0</v>
      </c>
      <c r="AJ167" s="2" t="n">
        <f aca="false">IF(E167=22,P167,0)</f>
        <v>0</v>
      </c>
    </row>
    <row r="168" customFormat="false" ht="15" hidden="false" customHeight="true" outlineLevel="0" collapsed="false">
      <c r="A168" s="80" t="n">
        <v>152</v>
      </c>
      <c r="B168" s="112" t="n">
        <f aca="false">formátovátování!B168</f>
        <v>0</v>
      </c>
      <c r="C168" s="112" t="n">
        <f aca="false">formátovátování!C168</f>
        <v>0</v>
      </c>
      <c r="D168" s="112" t="n">
        <f aca="false">formátovátování!D168</f>
        <v>0</v>
      </c>
      <c r="E168" s="112" t="n">
        <f aca="false">formátovátování!E168</f>
        <v>0</v>
      </c>
      <c r="F168" s="112" t="n">
        <f aca="false">formátovátování!F168</f>
        <v>0</v>
      </c>
      <c r="G168" s="112" t="n">
        <f aca="false">formátovátování!G168</f>
        <v>0</v>
      </c>
      <c r="H168" s="113" t="n">
        <f aca="false">formátovátování!H168</f>
        <v>0</v>
      </c>
      <c r="I168" s="113" t="n">
        <f aca="false">formátovátování!I168</f>
        <v>0</v>
      </c>
      <c r="J168" s="75" t="n">
        <f aca="false">formátovátování!J168</f>
        <v>0</v>
      </c>
      <c r="K168" s="113" t="n">
        <f aca="false">formátovátování!K168</f>
        <v>0</v>
      </c>
      <c r="L168" s="113" t="n">
        <f aca="false">formátovátování!L168</f>
        <v>0</v>
      </c>
      <c r="M168" s="113" t="n">
        <f aca="false">formátovátování!M168</f>
        <v>0</v>
      </c>
      <c r="N168" s="113" t="n">
        <f aca="false">formátovátování!N168</f>
        <v>0</v>
      </c>
      <c r="O168" s="73" t="n">
        <f aca="false">formátovátování!O168</f>
        <v>0</v>
      </c>
      <c r="P168" s="2" t="n">
        <f aca="false">((H168*I168*J168)/1000000)*1.2</f>
        <v>0</v>
      </c>
      <c r="Q168" s="2" t="n">
        <f aca="false">(H168+100)*J168</f>
        <v>0</v>
      </c>
      <c r="R168" s="2" t="n">
        <f aca="false">(I168+100)*J168</f>
        <v>0</v>
      </c>
      <c r="S168" s="2" t="n">
        <f aca="false">IF(K168=0,0,0)+IF(K168=0.5,0.5,0)+IF(K168=0.8,0.2,0)+IF(K168=1,0,0)+IF(K168=2,-1,0)</f>
        <v>0</v>
      </c>
      <c r="T168" s="2" t="n">
        <f aca="false">IF(L168=0,0,0)+IF(L168=0.5,0.5,0)+IF(L168=0.8,0.2,0)+IF(L168=1,0,0)+IF(L168=2,-1,0)</f>
        <v>0</v>
      </c>
      <c r="U168" s="2" t="n">
        <f aca="false">IF(M168=0,0,0)+IF(M168=0.5,0.5,0)+IF(M168=0.8,0.2,0)+IF(M168=1,0,0)+IF(M168=2,-1,0)</f>
        <v>0</v>
      </c>
      <c r="V168" s="2" t="n">
        <f aca="false">IF(N168=0,0,0)+IF(N168=0.5,0.5,0)+IF(N168=0.8,0.2,0)+IF(N168=1,0,0)+IF(N168=2,-1,0)</f>
        <v>0</v>
      </c>
      <c r="W168" s="114" t="n">
        <f aca="false">H168+U168+V168</f>
        <v>0</v>
      </c>
      <c r="X168" s="114" t="n">
        <f aca="false">I168+S168+T168</f>
        <v>0</v>
      </c>
      <c r="Y168" s="2" t="str">
        <f aca="false">IF(K168&gt;0,K168," -----")</f>
        <v> -----</v>
      </c>
      <c r="Z168" s="2" t="str">
        <f aca="false">IF(L168&gt;0,L168," -----")</f>
        <v> -----</v>
      </c>
      <c r="AA168" s="2" t="str">
        <f aca="false">IF(M168&gt;0,M168," -----")</f>
        <v> -----</v>
      </c>
      <c r="AB168" s="2" t="str">
        <f aca="false">IF(N168&gt;0,N168," -----")</f>
        <v> -----</v>
      </c>
      <c r="AD168" s="2" t="n">
        <f aca="false">IF(E168=18,P168,0)</f>
        <v>0</v>
      </c>
      <c r="AE168" s="2" t="n">
        <f aca="false">IF(E168=3,P168,0)</f>
        <v>0</v>
      </c>
      <c r="AF168" s="2" t="n">
        <f aca="false">IF(E168=25,P168,0)</f>
        <v>0</v>
      </c>
      <c r="AG168" s="2" t="n">
        <f aca="false">IF(E168=10,P168,0)</f>
        <v>0</v>
      </c>
      <c r="AH168" s="2" t="n">
        <f aca="false">IF(E168=8,P168,0)</f>
        <v>0</v>
      </c>
      <c r="AI168" s="2" t="n">
        <f aca="false">IF(E168=16,P168,0)</f>
        <v>0</v>
      </c>
      <c r="AJ168" s="2" t="n">
        <f aca="false">IF(E168=22,P168,0)</f>
        <v>0</v>
      </c>
    </row>
    <row r="169" customFormat="false" ht="15" hidden="false" customHeight="true" outlineLevel="0" collapsed="false">
      <c r="A169" s="77" t="n">
        <v>153</v>
      </c>
      <c r="B169" s="112" t="n">
        <f aca="false">formátovátování!B169</f>
        <v>0</v>
      </c>
      <c r="C169" s="112" t="n">
        <f aca="false">formátovátování!C169</f>
        <v>0</v>
      </c>
      <c r="D169" s="112" t="n">
        <f aca="false">formátovátování!D169</f>
        <v>0</v>
      </c>
      <c r="E169" s="112" t="n">
        <f aca="false">formátovátování!E169</f>
        <v>0</v>
      </c>
      <c r="F169" s="112" t="n">
        <f aca="false">formátovátování!F169</f>
        <v>0</v>
      </c>
      <c r="G169" s="112" t="n">
        <f aca="false">formátovátování!G169</f>
        <v>0</v>
      </c>
      <c r="H169" s="113" t="n">
        <f aca="false">formátovátování!H169</f>
        <v>0</v>
      </c>
      <c r="I169" s="113" t="n">
        <f aca="false">formátovátování!I169</f>
        <v>0</v>
      </c>
      <c r="J169" s="75" t="n">
        <f aca="false">formátovátování!J169</f>
        <v>0</v>
      </c>
      <c r="K169" s="113" t="n">
        <f aca="false">formátovátování!K169</f>
        <v>0</v>
      </c>
      <c r="L169" s="113" t="n">
        <f aca="false">formátovátování!L169</f>
        <v>0</v>
      </c>
      <c r="M169" s="113" t="n">
        <f aca="false">formátovátování!M169</f>
        <v>0</v>
      </c>
      <c r="N169" s="113" t="n">
        <f aca="false">formátovátování!N169</f>
        <v>0</v>
      </c>
      <c r="O169" s="73" t="n">
        <f aca="false">formátovátování!O169</f>
        <v>0</v>
      </c>
      <c r="P169" s="2" t="n">
        <f aca="false">((H169*I169*J169)/1000000)*1.2</f>
        <v>0</v>
      </c>
      <c r="Q169" s="2" t="n">
        <f aca="false">(H169+100)*J169</f>
        <v>0</v>
      </c>
      <c r="R169" s="2" t="n">
        <f aca="false">(I169+100)*J169</f>
        <v>0</v>
      </c>
      <c r="S169" s="2" t="n">
        <f aca="false">IF(K169=0,0,0)+IF(K169=0.5,0.5,0)+IF(K169=0.8,0.2,0)+IF(K169=1,0,0)+IF(K169=2,-1,0)</f>
        <v>0</v>
      </c>
      <c r="T169" s="2" t="n">
        <f aca="false">IF(L169=0,0,0)+IF(L169=0.5,0.5,0)+IF(L169=0.8,0.2,0)+IF(L169=1,0,0)+IF(L169=2,-1,0)</f>
        <v>0</v>
      </c>
      <c r="U169" s="2" t="n">
        <f aca="false">IF(M169=0,0,0)+IF(M169=0.5,0.5,0)+IF(M169=0.8,0.2,0)+IF(M169=1,0,0)+IF(M169=2,-1,0)</f>
        <v>0</v>
      </c>
      <c r="V169" s="2" t="n">
        <f aca="false">IF(N169=0,0,0)+IF(N169=0.5,0.5,0)+IF(N169=0.8,0.2,0)+IF(N169=1,0,0)+IF(N169=2,-1,0)</f>
        <v>0</v>
      </c>
      <c r="W169" s="114" t="n">
        <f aca="false">H169+U169+V169</f>
        <v>0</v>
      </c>
      <c r="X169" s="114" t="n">
        <f aca="false">I169+S169+T169</f>
        <v>0</v>
      </c>
      <c r="Y169" s="2" t="str">
        <f aca="false">IF(K169&gt;0,K169," -----")</f>
        <v> -----</v>
      </c>
      <c r="Z169" s="2" t="str">
        <f aca="false">IF(L169&gt;0,L169," -----")</f>
        <v> -----</v>
      </c>
      <c r="AA169" s="2" t="str">
        <f aca="false">IF(M169&gt;0,M169," -----")</f>
        <v> -----</v>
      </c>
      <c r="AB169" s="2" t="str">
        <f aca="false">IF(N169&gt;0,N169," -----")</f>
        <v> -----</v>
      </c>
      <c r="AD169" s="2" t="n">
        <f aca="false">IF(E169=18,P169,0)</f>
        <v>0</v>
      </c>
      <c r="AE169" s="2" t="n">
        <f aca="false">IF(E169=3,P169,0)</f>
        <v>0</v>
      </c>
      <c r="AF169" s="2" t="n">
        <f aca="false">IF(E169=25,P169,0)</f>
        <v>0</v>
      </c>
      <c r="AG169" s="2" t="n">
        <f aca="false">IF(E169=10,P169,0)</f>
        <v>0</v>
      </c>
      <c r="AH169" s="2" t="n">
        <f aca="false">IF(E169=8,P169,0)</f>
        <v>0</v>
      </c>
      <c r="AI169" s="2" t="n">
        <f aca="false">IF(E169=16,P169,0)</f>
        <v>0</v>
      </c>
      <c r="AJ169" s="2" t="n">
        <f aca="false">IF(E169=22,P169,0)</f>
        <v>0</v>
      </c>
    </row>
    <row r="170" customFormat="false" ht="15" hidden="false" customHeight="true" outlineLevel="0" collapsed="false">
      <c r="A170" s="80" t="n">
        <v>154</v>
      </c>
      <c r="B170" s="112" t="n">
        <f aca="false">formátovátování!B170</f>
        <v>0</v>
      </c>
      <c r="C170" s="112" t="n">
        <f aca="false">formátovátování!C170</f>
        <v>0</v>
      </c>
      <c r="D170" s="112" t="n">
        <f aca="false">formátovátování!D170</f>
        <v>0</v>
      </c>
      <c r="E170" s="112" t="n">
        <f aca="false">formátovátování!E170</f>
        <v>0</v>
      </c>
      <c r="F170" s="112" t="n">
        <f aca="false">formátovátování!F170</f>
        <v>0</v>
      </c>
      <c r="G170" s="112" t="n">
        <f aca="false">formátovátování!G170</f>
        <v>0</v>
      </c>
      <c r="H170" s="113" t="n">
        <f aca="false">formátovátování!H170</f>
        <v>0</v>
      </c>
      <c r="I170" s="113" t="n">
        <f aca="false">formátovátování!I170</f>
        <v>0</v>
      </c>
      <c r="J170" s="75" t="n">
        <f aca="false">formátovátování!J170</f>
        <v>0</v>
      </c>
      <c r="K170" s="113" t="n">
        <f aca="false">formátovátování!K170</f>
        <v>0</v>
      </c>
      <c r="L170" s="113" t="n">
        <f aca="false">formátovátování!L170</f>
        <v>0</v>
      </c>
      <c r="M170" s="113" t="n">
        <f aca="false">formátovátování!M170</f>
        <v>0</v>
      </c>
      <c r="N170" s="113" t="n">
        <f aca="false">formátovátování!N170</f>
        <v>0</v>
      </c>
      <c r="O170" s="73" t="n">
        <f aca="false">formátovátování!O170</f>
        <v>0</v>
      </c>
      <c r="P170" s="2" t="n">
        <f aca="false">((H170*I170*J170)/1000000)*1.2</f>
        <v>0</v>
      </c>
      <c r="Q170" s="2" t="n">
        <f aca="false">(H170+100)*J170</f>
        <v>0</v>
      </c>
      <c r="R170" s="2" t="n">
        <f aca="false">(I170+100)*J170</f>
        <v>0</v>
      </c>
      <c r="S170" s="2" t="n">
        <f aca="false">IF(K170=0,0,0)+IF(K170=0.5,0.5,0)+IF(K170=0.8,0.2,0)+IF(K170=1,0,0)+IF(K170=2,-1,0)</f>
        <v>0</v>
      </c>
      <c r="T170" s="2" t="n">
        <f aca="false">IF(L170=0,0,0)+IF(L170=0.5,0.5,0)+IF(L170=0.8,0.2,0)+IF(L170=1,0,0)+IF(L170=2,-1,0)</f>
        <v>0</v>
      </c>
      <c r="U170" s="2" t="n">
        <f aca="false">IF(M170=0,0,0)+IF(M170=0.5,0.5,0)+IF(M170=0.8,0.2,0)+IF(M170=1,0,0)+IF(M170=2,-1,0)</f>
        <v>0</v>
      </c>
      <c r="V170" s="2" t="n">
        <f aca="false">IF(N170=0,0,0)+IF(N170=0.5,0.5,0)+IF(N170=0.8,0.2,0)+IF(N170=1,0,0)+IF(N170=2,-1,0)</f>
        <v>0</v>
      </c>
      <c r="W170" s="114" t="n">
        <f aca="false">H170+U170+V170</f>
        <v>0</v>
      </c>
      <c r="X170" s="114" t="n">
        <f aca="false">I170+S170+T170</f>
        <v>0</v>
      </c>
      <c r="Y170" s="2" t="str">
        <f aca="false">IF(K170&gt;0,K170," -----")</f>
        <v> -----</v>
      </c>
      <c r="Z170" s="2" t="str">
        <f aca="false">IF(L170&gt;0,L170," -----")</f>
        <v> -----</v>
      </c>
      <c r="AA170" s="2" t="str">
        <f aca="false">IF(M170&gt;0,M170," -----")</f>
        <v> -----</v>
      </c>
      <c r="AB170" s="2" t="str">
        <f aca="false">IF(N170&gt;0,N170," -----")</f>
        <v> -----</v>
      </c>
      <c r="AD170" s="2" t="n">
        <f aca="false">IF(E170=18,P170,0)</f>
        <v>0</v>
      </c>
      <c r="AE170" s="2" t="n">
        <f aca="false">IF(E170=3,P170,0)</f>
        <v>0</v>
      </c>
      <c r="AF170" s="2" t="n">
        <f aca="false">IF(E170=25,P170,0)</f>
        <v>0</v>
      </c>
      <c r="AG170" s="2" t="n">
        <f aca="false">IF(E170=10,P170,0)</f>
        <v>0</v>
      </c>
      <c r="AH170" s="2" t="n">
        <f aca="false">IF(E170=8,P170,0)</f>
        <v>0</v>
      </c>
      <c r="AI170" s="2" t="n">
        <f aca="false">IF(E170=16,P170,0)</f>
        <v>0</v>
      </c>
      <c r="AJ170" s="2" t="n">
        <f aca="false">IF(E170=22,P170,0)</f>
        <v>0</v>
      </c>
    </row>
    <row r="171" customFormat="false" ht="15" hidden="false" customHeight="true" outlineLevel="0" collapsed="false">
      <c r="A171" s="77" t="n">
        <v>155</v>
      </c>
      <c r="B171" s="112" t="n">
        <f aca="false">formátovátování!B171</f>
        <v>0</v>
      </c>
      <c r="C171" s="112" t="n">
        <f aca="false">formátovátování!C171</f>
        <v>0</v>
      </c>
      <c r="D171" s="112" t="n">
        <f aca="false">formátovátování!D171</f>
        <v>0</v>
      </c>
      <c r="E171" s="112" t="n">
        <f aca="false">formátovátování!E171</f>
        <v>0</v>
      </c>
      <c r="F171" s="112" t="n">
        <f aca="false">formátovátování!F171</f>
        <v>0</v>
      </c>
      <c r="G171" s="112" t="n">
        <f aca="false">formátovátování!G171</f>
        <v>0</v>
      </c>
      <c r="H171" s="113" t="n">
        <f aca="false">formátovátování!H171</f>
        <v>0</v>
      </c>
      <c r="I171" s="113" t="n">
        <f aca="false">formátovátování!I171</f>
        <v>0</v>
      </c>
      <c r="J171" s="75" t="n">
        <f aca="false">formátovátování!J171</f>
        <v>0</v>
      </c>
      <c r="K171" s="113" t="n">
        <f aca="false">formátovátování!K171</f>
        <v>0</v>
      </c>
      <c r="L171" s="113" t="n">
        <f aca="false">formátovátování!L171</f>
        <v>0</v>
      </c>
      <c r="M171" s="113" t="n">
        <f aca="false">formátovátování!M171</f>
        <v>0</v>
      </c>
      <c r="N171" s="113" t="n">
        <f aca="false">formátovátování!N171</f>
        <v>0</v>
      </c>
      <c r="O171" s="73" t="n">
        <f aca="false">formátovátování!O171</f>
        <v>0</v>
      </c>
      <c r="P171" s="2" t="n">
        <f aca="false">((H171*I171*J171)/1000000)*1.2</f>
        <v>0</v>
      </c>
      <c r="Q171" s="2" t="n">
        <f aca="false">(H171+100)*J171</f>
        <v>0</v>
      </c>
      <c r="R171" s="2" t="n">
        <f aca="false">(I171+100)*J171</f>
        <v>0</v>
      </c>
      <c r="S171" s="2" t="n">
        <f aca="false">IF(K171=0,0,0)+IF(K171=0.5,0.5,0)+IF(K171=0.8,0.2,0)+IF(K171=1,0,0)+IF(K171=2,-1,0)</f>
        <v>0</v>
      </c>
      <c r="T171" s="2" t="n">
        <f aca="false">IF(L171=0,0,0)+IF(L171=0.5,0.5,0)+IF(L171=0.8,0.2,0)+IF(L171=1,0,0)+IF(L171=2,-1,0)</f>
        <v>0</v>
      </c>
      <c r="U171" s="2" t="n">
        <f aca="false">IF(M171=0,0,0)+IF(M171=0.5,0.5,0)+IF(M171=0.8,0.2,0)+IF(M171=1,0,0)+IF(M171=2,-1,0)</f>
        <v>0</v>
      </c>
      <c r="V171" s="2" t="n">
        <f aca="false">IF(N171=0,0,0)+IF(N171=0.5,0.5,0)+IF(N171=0.8,0.2,0)+IF(N171=1,0,0)+IF(N171=2,-1,0)</f>
        <v>0</v>
      </c>
      <c r="W171" s="114" t="n">
        <f aca="false">H171+U171+V171</f>
        <v>0</v>
      </c>
      <c r="X171" s="114" t="n">
        <f aca="false">I171+S171+T171</f>
        <v>0</v>
      </c>
      <c r="Y171" s="2" t="str">
        <f aca="false">IF(K171&gt;0,K171," -----")</f>
        <v> -----</v>
      </c>
      <c r="Z171" s="2" t="str">
        <f aca="false">IF(L171&gt;0,L171," -----")</f>
        <v> -----</v>
      </c>
      <c r="AA171" s="2" t="str">
        <f aca="false">IF(M171&gt;0,M171," -----")</f>
        <v> -----</v>
      </c>
      <c r="AB171" s="2" t="str">
        <f aca="false">IF(N171&gt;0,N171," -----")</f>
        <v> -----</v>
      </c>
      <c r="AD171" s="2" t="n">
        <f aca="false">IF(E171=18,P171,0)</f>
        <v>0</v>
      </c>
      <c r="AE171" s="2" t="n">
        <f aca="false">IF(E171=3,P171,0)</f>
        <v>0</v>
      </c>
      <c r="AF171" s="2" t="n">
        <f aca="false">IF(E171=25,P171,0)</f>
        <v>0</v>
      </c>
      <c r="AG171" s="2" t="n">
        <f aca="false">IF(E171=10,P171,0)</f>
        <v>0</v>
      </c>
      <c r="AH171" s="2" t="n">
        <f aca="false">IF(E171=8,P171,0)</f>
        <v>0</v>
      </c>
      <c r="AI171" s="2" t="n">
        <f aca="false">IF(E171=16,P171,0)</f>
        <v>0</v>
      </c>
      <c r="AJ171" s="2" t="n">
        <f aca="false">IF(E171=22,P171,0)</f>
        <v>0</v>
      </c>
    </row>
    <row r="172" customFormat="false" ht="15" hidden="false" customHeight="true" outlineLevel="0" collapsed="false">
      <c r="A172" s="80" t="n">
        <v>156</v>
      </c>
      <c r="B172" s="112" t="n">
        <f aca="false">formátovátování!B172</f>
        <v>0</v>
      </c>
      <c r="C172" s="112" t="n">
        <f aca="false">formátovátování!C172</f>
        <v>0</v>
      </c>
      <c r="D172" s="112" t="n">
        <f aca="false">formátovátování!D172</f>
        <v>0</v>
      </c>
      <c r="E172" s="112" t="n">
        <f aca="false">formátovátování!E172</f>
        <v>0</v>
      </c>
      <c r="F172" s="112" t="n">
        <f aca="false">formátovátování!F172</f>
        <v>0</v>
      </c>
      <c r="G172" s="112" t="n">
        <f aca="false">formátovátování!G172</f>
        <v>0</v>
      </c>
      <c r="H172" s="113" t="n">
        <f aca="false">formátovátování!H172</f>
        <v>0</v>
      </c>
      <c r="I172" s="113" t="n">
        <f aca="false">formátovátování!I172</f>
        <v>0</v>
      </c>
      <c r="J172" s="75" t="n">
        <f aca="false">formátovátování!J172</f>
        <v>0</v>
      </c>
      <c r="K172" s="113" t="n">
        <f aca="false">formátovátování!K172</f>
        <v>0</v>
      </c>
      <c r="L172" s="113" t="n">
        <f aca="false">formátovátování!L172</f>
        <v>0</v>
      </c>
      <c r="M172" s="113" t="n">
        <f aca="false">formátovátování!M172</f>
        <v>0</v>
      </c>
      <c r="N172" s="113" t="n">
        <f aca="false">formátovátování!N172</f>
        <v>0</v>
      </c>
      <c r="O172" s="73" t="n">
        <f aca="false">formátovátování!O172</f>
        <v>0</v>
      </c>
      <c r="P172" s="2" t="n">
        <f aca="false">((H172*I172*J172)/1000000)*1.2</f>
        <v>0</v>
      </c>
      <c r="Q172" s="2" t="n">
        <f aca="false">(H172+100)*J172</f>
        <v>0</v>
      </c>
      <c r="R172" s="2" t="n">
        <f aca="false">(I172+100)*J172</f>
        <v>0</v>
      </c>
      <c r="S172" s="2" t="n">
        <f aca="false">IF(K172=0,0,0)+IF(K172=0.5,0.5,0)+IF(K172=0.8,0.2,0)+IF(K172=1,0,0)+IF(K172=2,-1,0)</f>
        <v>0</v>
      </c>
      <c r="T172" s="2" t="n">
        <f aca="false">IF(L172=0,0,0)+IF(L172=0.5,0.5,0)+IF(L172=0.8,0.2,0)+IF(L172=1,0,0)+IF(L172=2,-1,0)</f>
        <v>0</v>
      </c>
      <c r="U172" s="2" t="n">
        <f aca="false">IF(M172=0,0,0)+IF(M172=0.5,0.5,0)+IF(M172=0.8,0.2,0)+IF(M172=1,0,0)+IF(M172=2,-1,0)</f>
        <v>0</v>
      </c>
      <c r="V172" s="2" t="n">
        <f aca="false">IF(N172=0,0,0)+IF(N172=0.5,0.5,0)+IF(N172=0.8,0.2,0)+IF(N172=1,0,0)+IF(N172=2,-1,0)</f>
        <v>0</v>
      </c>
      <c r="W172" s="114" t="n">
        <f aca="false">H172+U172+V172</f>
        <v>0</v>
      </c>
      <c r="X172" s="114" t="n">
        <f aca="false">I172+S172+T172</f>
        <v>0</v>
      </c>
      <c r="Y172" s="2" t="str">
        <f aca="false">IF(K172&gt;0,K172," -----")</f>
        <v> -----</v>
      </c>
      <c r="Z172" s="2" t="str">
        <f aca="false">IF(L172&gt;0,L172," -----")</f>
        <v> -----</v>
      </c>
      <c r="AA172" s="2" t="str">
        <f aca="false">IF(M172&gt;0,M172," -----")</f>
        <v> -----</v>
      </c>
      <c r="AB172" s="2" t="str">
        <f aca="false">IF(N172&gt;0,N172," -----")</f>
        <v> -----</v>
      </c>
      <c r="AD172" s="2" t="n">
        <f aca="false">IF(E172=18,P172,0)</f>
        <v>0</v>
      </c>
      <c r="AE172" s="2" t="n">
        <f aca="false">IF(E172=3,P172,0)</f>
        <v>0</v>
      </c>
      <c r="AF172" s="2" t="n">
        <f aca="false">IF(E172=25,P172,0)</f>
        <v>0</v>
      </c>
      <c r="AG172" s="2" t="n">
        <f aca="false">IF(E172=10,P172,0)</f>
        <v>0</v>
      </c>
      <c r="AH172" s="2" t="n">
        <f aca="false">IF(E172=8,P172,0)</f>
        <v>0</v>
      </c>
      <c r="AI172" s="2" t="n">
        <f aca="false">IF(E172=16,P172,0)</f>
        <v>0</v>
      </c>
      <c r="AJ172" s="2" t="n">
        <f aca="false">IF(E172=22,P172,0)</f>
        <v>0</v>
      </c>
    </row>
    <row r="173" customFormat="false" ht="15" hidden="false" customHeight="true" outlineLevel="0" collapsed="false">
      <c r="A173" s="77" t="n">
        <v>157</v>
      </c>
      <c r="B173" s="112" t="n">
        <f aca="false">formátovátování!B173</f>
        <v>0</v>
      </c>
      <c r="C173" s="112" t="n">
        <f aca="false">formátovátování!C173</f>
        <v>0</v>
      </c>
      <c r="D173" s="112" t="n">
        <f aca="false">formátovátování!D173</f>
        <v>0</v>
      </c>
      <c r="E173" s="112" t="n">
        <f aca="false">formátovátování!E173</f>
        <v>0</v>
      </c>
      <c r="F173" s="112" t="n">
        <f aca="false">formátovátování!F173</f>
        <v>0</v>
      </c>
      <c r="G173" s="112" t="n">
        <f aca="false">formátovátování!G173</f>
        <v>0</v>
      </c>
      <c r="H173" s="113" t="n">
        <f aca="false">formátovátování!H173</f>
        <v>0</v>
      </c>
      <c r="I173" s="113" t="n">
        <f aca="false">formátovátování!I173</f>
        <v>0</v>
      </c>
      <c r="J173" s="75" t="n">
        <f aca="false">formátovátování!J173</f>
        <v>0</v>
      </c>
      <c r="K173" s="113" t="n">
        <f aca="false">formátovátování!K173</f>
        <v>0</v>
      </c>
      <c r="L173" s="113" t="n">
        <f aca="false">formátovátování!L173</f>
        <v>0</v>
      </c>
      <c r="M173" s="113" t="n">
        <f aca="false">formátovátování!M173</f>
        <v>0</v>
      </c>
      <c r="N173" s="113" t="n">
        <f aca="false">formátovátování!N173</f>
        <v>0</v>
      </c>
      <c r="O173" s="73" t="n">
        <f aca="false">formátovátování!O173</f>
        <v>0</v>
      </c>
      <c r="P173" s="2" t="n">
        <f aca="false">((H173*I173*J173)/1000000)*1.2</f>
        <v>0</v>
      </c>
      <c r="Q173" s="2" t="n">
        <f aca="false">(H173+100)*J173</f>
        <v>0</v>
      </c>
      <c r="R173" s="2" t="n">
        <f aca="false">(I173+100)*J173</f>
        <v>0</v>
      </c>
      <c r="S173" s="2" t="n">
        <f aca="false">IF(K173=0,0,0)+IF(K173=0.5,0.5,0)+IF(K173=0.8,0.2,0)+IF(K173=1,0,0)+IF(K173=2,-1,0)</f>
        <v>0</v>
      </c>
      <c r="T173" s="2" t="n">
        <f aca="false">IF(L173=0,0,0)+IF(L173=0.5,0.5,0)+IF(L173=0.8,0.2,0)+IF(L173=1,0,0)+IF(L173=2,-1,0)</f>
        <v>0</v>
      </c>
      <c r="U173" s="2" t="n">
        <f aca="false">IF(M173=0,0,0)+IF(M173=0.5,0.5,0)+IF(M173=0.8,0.2,0)+IF(M173=1,0,0)+IF(M173=2,-1,0)</f>
        <v>0</v>
      </c>
      <c r="V173" s="2" t="n">
        <f aca="false">IF(N173=0,0,0)+IF(N173=0.5,0.5,0)+IF(N173=0.8,0.2,0)+IF(N173=1,0,0)+IF(N173=2,-1,0)</f>
        <v>0</v>
      </c>
      <c r="W173" s="114" t="n">
        <f aca="false">H173+U173+V173</f>
        <v>0</v>
      </c>
      <c r="X173" s="114" t="n">
        <f aca="false">I173+S173+T173</f>
        <v>0</v>
      </c>
      <c r="Y173" s="2" t="str">
        <f aca="false">IF(K173&gt;0,K173," -----")</f>
        <v> -----</v>
      </c>
      <c r="Z173" s="2" t="str">
        <f aca="false">IF(L173&gt;0,L173," -----")</f>
        <v> -----</v>
      </c>
      <c r="AA173" s="2" t="str">
        <f aca="false">IF(M173&gt;0,M173," -----")</f>
        <v> -----</v>
      </c>
      <c r="AB173" s="2" t="str">
        <f aca="false">IF(N173&gt;0,N173," -----")</f>
        <v> -----</v>
      </c>
      <c r="AD173" s="2" t="n">
        <f aca="false">IF(E173=18,P173,0)</f>
        <v>0</v>
      </c>
      <c r="AE173" s="2" t="n">
        <f aca="false">IF(E173=3,P173,0)</f>
        <v>0</v>
      </c>
      <c r="AF173" s="2" t="n">
        <f aca="false">IF(E173=25,P173,0)</f>
        <v>0</v>
      </c>
      <c r="AG173" s="2" t="n">
        <f aca="false">IF(E173=10,P173,0)</f>
        <v>0</v>
      </c>
      <c r="AH173" s="2" t="n">
        <f aca="false">IF(E173=8,P173,0)</f>
        <v>0</v>
      </c>
      <c r="AI173" s="2" t="n">
        <f aca="false">IF(E173=16,P173,0)</f>
        <v>0</v>
      </c>
      <c r="AJ173" s="2" t="n">
        <f aca="false">IF(E173=22,P173,0)</f>
        <v>0</v>
      </c>
    </row>
    <row r="174" customFormat="false" ht="15" hidden="false" customHeight="true" outlineLevel="0" collapsed="false">
      <c r="A174" s="80" t="n">
        <v>158</v>
      </c>
      <c r="B174" s="112" t="n">
        <f aca="false">formátovátování!B174</f>
        <v>0</v>
      </c>
      <c r="C174" s="112" t="n">
        <f aca="false">formátovátování!C174</f>
        <v>0</v>
      </c>
      <c r="D174" s="112" t="n">
        <f aca="false">formátovátování!D174</f>
        <v>0</v>
      </c>
      <c r="E174" s="112" t="n">
        <f aca="false">formátovátování!E174</f>
        <v>0</v>
      </c>
      <c r="F174" s="112" t="n">
        <f aca="false">formátovátování!F174</f>
        <v>0</v>
      </c>
      <c r="G174" s="112" t="n">
        <f aca="false">formátovátování!G174</f>
        <v>0</v>
      </c>
      <c r="H174" s="113" t="n">
        <f aca="false">formátovátování!H174</f>
        <v>0</v>
      </c>
      <c r="I174" s="113" t="n">
        <f aca="false">formátovátování!I174</f>
        <v>0</v>
      </c>
      <c r="J174" s="75" t="n">
        <f aca="false">formátovátování!J174</f>
        <v>0</v>
      </c>
      <c r="K174" s="113" t="n">
        <f aca="false">formátovátování!K174</f>
        <v>0</v>
      </c>
      <c r="L174" s="113" t="n">
        <f aca="false">formátovátování!L174</f>
        <v>0</v>
      </c>
      <c r="M174" s="113" t="n">
        <f aca="false">formátovátování!M174</f>
        <v>0</v>
      </c>
      <c r="N174" s="113" t="n">
        <f aca="false">formátovátování!N174</f>
        <v>0</v>
      </c>
      <c r="O174" s="73" t="n">
        <f aca="false">formátovátování!O174</f>
        <v>0</v>
      </c>
      <c r="P174" s="2" t="n">
        <f aca="false">((H174*I174*J174)/1000000)*1.2</f>
        <v>0</v>
      </c>
      <c r="Q174" s="2" t="n">
        <f aca="false">(H174+100)*J174</f>
        <v>0</v>
      </c>
      <c r="R174" s="2" t="n">
        <f aca="false">(I174+100)*J174</f>
        <v>0</v>
      </c>
      <c r="S174" s="2" t="n">
        <f aca="false">IF(K174=0,0,0)+IF(K174=0.5,0.5,0)+IF(K174=0.8,0.2,0)+IF(K174=1,0,0)+IF(K174=2,-1,0)</f>
        <v>0</v>
      </c>
      <c r="T174" s="2" t="n">
        <f aca="false">IF(L174=0,0,0)+IF(L174=0.5,0.5,0)+IF(L174=0.8,0.2,0)+IF(L174=1,0,0)+IF(L174=2,-1,0)</f>
        <v>0</v>
      </c>
      <c r="U174" s="2" t="n">
        <f aca="false">IF(M174=0,0,0)+IF(M174=0.5,0.5,0)+IF(M174=0.8,0.2,0)+IF(M174=1,0,0)+IF(M174=2,-1,0)</f>
        <v>0</v>
      </c>
      <c r="V174" s="2" t="n">
        <f aca="false">IF(N174=0,0,0)+IF(N174=0.5,0.5,0)+IF(N174=0.8,0.2,0)+IF(N174=1,0,0)+IF(N174=2,-1,0)</f>
        <v>0</v>
      </c>
      <c r="W174" s="114" t="n">
        <f aca="false">H174+U174+V174</f>
        <v>0</v>
      </c>
      <c r="X174" s="114" t="n">
        <f aca="false">I174+S174+T174</f>
        <v>0</v>
      </c>
      <c r="Y174" s="2" t="str">
        <f aca="false">IF(K174&gt;0,K174," -----")</f>
        <v> -----</v>
      </c>
      <c r="Z174" s="2" t="str">
        <f aca="false">IF(L174&gt;0,L174," -----")</f>
        <v> -----</v>
      </c>
      <c r="AA174" s="2" t="str">
        <f aca="false">IF(M174&gt;0,M174," -----")</f>
        <v> -----</v>
      </c>
      <c r="AB174" s="2" t="str">
        <f aca="false">IF(N174&gt;0,N174," -----")</f>
        <v> -----</v>
      </c>
      <c r="AD174" s="2" t="n">
        <f aca="false">IF(E174=18,P174,0)</f>
        <v>0</v>
      </c>
      <c r="AE174" s="2" t="n">
        <f aca="false">IF(E174=3,P174,0)</f>
        <v>0</v>
      </c>
      <c r="AF174" s="2" t="n">
        <f aca="false">IF(E174=25,P174,0)</f>
        <v>0</v>
      </c>
      <c r="AG174" s="2" t="n">
        <f aca="false">IF(E174=10,P174,0)</f>
        <v>0</v>
      </c>
      <c r="AH174" s="2" t="n">
        <f aca="false">IF(E174=8,P174,0)</f>
        <v>0</v>
      </c>
      <c r="AI174" s="2" t="n">
        <f aca="false">IF(E174=16,P174,0)</f>
        <v>0</v>
      </c>
      <c r="AJ174" s="2" t="n">
        <f aca="false">IF(E174=22,P174,0)</f>
        <v>0</v>
      </c>
    </row>
    <row r="175" customFormat="false" ht="15" hidden="false" customHeight="true" outlineLevel="0" collapsed="false">
      <c r="A175" s="77" t="n">
        <v>159</v>
      </c>
      <c r="B175" s="112" t="n">
        <f aca="false">formátovátování!B175</f>
        <v>0</v>
      </c>
      <c r="C175" s="112" t="n">
        <f aca="false">formátovátování!C175</f>
        <v>0</v>
      </c>
      <c r="D175" s="112" t="n">
        <f aca="false">formátovátování!D175</f>
        <v>0</v>
      </c>
      <c r="E175" s="112" t="n">
        <f aca="false">formátovátování!E175</f>
        <v>0</v>
      </c>
      <c r="F175" s="112" t="n">
        <f aca="false">formátovátování!F175</f>
        <v>0</v>
      </c>
      <c r="G175" s="112" t="n">
        <f aca="false">formátovátování!G175</f>
        <v>0</v>
      </c>
      <c r="H175" s="113" t="n">
        <f aca="false">formátovátování!H175</f>
        <v>0</v>
      </c>
      <c r="I175" s="113" t="n">
        <f aca="false">formátovátování!I175</f>
        <v>0</v>
      </c>
      <c r="J175" s="75" t="n">
        <f aca="false">formátovátování!J175</f>
        <v>0</v>
      </c>
      <c r="K175" s="113" t="n">
        <f aca="false">formátovátování!K175</f>
        <v>0</v>
      </c>
      <c r="L175" s="113" t="n">
        <f aca="false">formátovátování!L175</f>
        <v>0</v>
      </c>
      <c r="M175" s="113" t="n">
        <f aca="false">formátovátování!M175</f>
        <v>0</v>
      </c>
      <c r="N175" s="113" t="n">
        <f aca="false">formátovátování!N175</f>
        <v>0</v>
      </c>
      <c r="O175" s="73" t="n">
        <f aca="false">formátovátování!O175</f>
        <v>0</v>
      </c>
      <c r="P175" s="2" t="n">
        <f aca="false">((H175*I175*J175)/1000000)*1.2</f>
        <v>0</v>
      </c>
      <c r="Q175" s="2" t="n">
        <f aca="false">(H175+100)*J175</f>
        <v>0</v>
      </c>
      <c r="R175" s="2" t="n">
        <f aca="false">(I175+100)*J175</f>
        <v>0</v>
      </c>
      <c r="S175" s="2" t="n">
        <f aca="false">IF(K175=0,0,0)+IF(K175=0.5,0.5,0)+IF(K175=0.8,0.2,0)+IF(K175=1,0,0)+IF(K175=2,-1,0)</f>
        <v>0</v>
      </c>
      <c r="T175" s="2" t="n">
        <f aca="false">IF(L175=0,0,0)+IF(L175=0.5,0.5,0)+IF(L175=0.8,0.2,0)+IF(L175=1,0,0)+IF(L175=2,-1,0)</f>
        <v>0</v>
      </c>
      <c r="U175" s="2" t="n">
        <f aca="false">IF(M175=0,0,0)+IF(M175=0.5,0.5,0)+IF(M175=0.8,0.2,0)+IF(M175=1,0,0)+IF(M175=2,-1,0)</f>
        <v>0</v>
      </c>
      <c r="V175" s="2" t="n">
        <f aca="false">IF(N175=0,0,0)+IF(N175=0.5,0.5,0)+IF(N175=0.8,0.2,0)+IF(N175=1,0,0)+IF(N175=2,-1,0)</f>
        <v>0</v>
      </c>
      <c r="W175" s="114" t="n">
        <f aca="false">H175+U175+V175</f>
        <v>0</v>
      </c>
      <c r="X175" s="114" t="n">
        <f aca="false">I175+S175+T175</f>
        <v>0</v>
      </c>
      <c r="Y175" s="2" t="str">
        <f aca="false">IF(K175&gt;0,K175," -----")</f>
        <v> -----</v>
      </c>
      <c r="Z175" s="2" t="str">
        <f aca="false">IF(L175&gt;0,L175," -----")</f>
        <v> -----</v>
      </c>
      <c r="AA175" s="2" t="str">
        <f aca="false">IF(M175&gt;0,M175," -----")</f>
        <v> -----</v>
      </c>
      <c r="AB175" s="2" t="str">
        <f aca="false">IF(N175&gt;0,N175," -----")</f>
        <v> -----</v>
      </c>
      <c r="AD175" s="2" t="n">
        <f aca="false">IF(E175=18,P175,0)</f>
        <v>0</v>
      </c>
      <c r="AE175" s="2" t="n">
        <f aca="false">IF(E175=3,P175,0)</f>
        <v>0</v>
      </c>
      <c r="AF175" s="2" t="n">
        <f aca="false">IF(E175=25,P175,0)</f>
        <v>0</v>
      </c>
      <c r="AG175" s="2" t="n">
        <f aca="false">IF(E175=10,P175,0)</f>
        <v>0</v>
      </c>
      <c r="AH175" s="2" t="n">
        <f aca="false">IF(E175=8,P175,0)</f>
        <v>0</v>
      </c>
      <c r="AI175" s="2" t="n">
        <f aca="false">IF(E175=16,P175,0)</f>
        <v>0</v>
      </c>
      <c r="AJ175" s="2" t="n">
        <f aca="false">IF(E175=22,P175,0)</f>
        <v>0</v>
      </c>
    </row>
    <row r="176" customFormat="false" ht="15" hidden="false" customHeight="true" outlineLevel="0" collapsed="false">
      <c r="A176" s="80" t="n">
        <v>160</v>
      </c>
      <c r="B176" s="112" t="n">
        <f aca="false">formátovátování!B176</f>
        <v>0</v>
      </c>
      <c r="C176" s="112" t="n">
        <f aca="false">formátovátování!C176</f>
        <v>0</v>
      </c>
      <c r="D176" s="112" t="n">
        <f aca="false">formátovátování!D176</f>
        <v>0</v>
      </c>
      <c r="E176" s="112" t="n">
        <f aca="false">formátovátování!E176</f>
        <v>0</v>
      </c>
      <c r="F176" s="112" t="n">
        <f aca="false">formátovátování!F176</f>
        <v>0</v>
      </c>
      <c r="G176" s="112" t="n">
        <f aca="false">formátovátování!G176</f>
        <v>0</v>
      </c>
      <c r="H176" s="113" t="n">
        <f aca="false">formátovátování!H176</f>
        <v>0</v>
      </c>
      <c r="I176" s="113" t="n">
        <f aca="false">formátovátování!I176</f>
        <v>0</v>
      </c>
      <c r="J176" s="75" t="n">
        <f aca="false">formátovátování!J176</f>
        <v>0</v>
      </c>
      <c r="K176" s="113" t="n">
        <f aca="false">formátovátování!K176</f>
        <v>0</v>
      </c>
      <c r="L176" s="113" t="n">
        <f aca="false">formátovátování!L176</f>
        <v>0</v>
      </c>
      <c r="M176" s="113" t="n">
        <f aca="false">formátovátování!M176</f>
        <v>0</v>
      </c>
      <c r="N176" s="113" t="n">
        <f aca="false">formátovátování!N176</f>
        <v>0</v>
      </c>
      <c r="O176" s="73" t="n">
        <f aca="false">formátovátování!O176</f>
        <v>0</v>
      </c>
      <c r="P176" s="2" t="n">
        <f aca="false">((H176*I176*J176)/1000000)*1.2</f>
        <v>0</v>
      </c>
      <c r="Q176" s="2" t="n">
        <f aca="false">(H176+100)*J176</f>
        <v>0</v>
      </c>
      <c r="R176" s="2" t="n">
        <f aca="false">(I176+100)*J176</f>
        <v>0</v>
      </c>
      <c r="S176" s="2" t="n">
        <f aca="false">IF(K176=0,0,0)+IF(K176=0.5,0.5,0)+IF(K176=0.8,0.2,0)+IF(K176=1,0,0)+IF(K176=2,-1,0)</f>
        <v>0</v>
      </c>
      <c r="T176" s="2" t="n">
        <f aca="false">IF(L176=0,0,0)+IF(L176=0.5,0.5,0)+IF(L176=0.8,0.2,0)+IF(L176=1,0,0)+IF(L176=2,-1,0)</f>
        <v>0</v>
      </c>
      <c r="U176" s="2" t="n">
        <f aca="false">IF(M176=0,0,0)+IF(M176=0.5,0.5,0)+IF(M176=0.8,0.2,0)+IF(M176=1,0,0)+IF(M176=2,-1,0)</f>
        <v>0</v>
      </c>
      <c r="V176" s="2" t="n">
        <f aca="false">IF(N176=0,0,0)+IF(N176=0.5,0.5,0)+IF(N176=0.8,0.2,0)+IF(N176=1,0,0)+IF(N176=2,-1,0)</f>
        <v>0</v>
      </c>
      <c r="W176" s="114" t="n">
        <f aca="false">H176+U176+V176</f>
        <v>0</v>
      </c>
      <c r="X176" s="114" t="n">
        <f aca="false">I176+S176+T176</f>
        <v>0</v>
      </c>
      <c r="Y176" s="2" t="str">
        <f aca="false">IF(K176&gt;0,K176," -----")</f>
        <v> -----</v>
      </c>
      <c r="Z176" s="2" t="str">
        <f aca="false">IF(L176&gt;0,L176," -----")</f>
        <v> -----</v>
      </c>
      <c r="AA176" s="2" t="str">
        <f aca="false">IF(M176&gt;0,M176," -----")</f>
        <v> -----</v>
      </c>
      <c r="AB176" s="2" t="str">
        <f aca="false">IF(N176&gt;0,N176," -----")</f>
        <v> -----</v>
      </c>
      <c r="AD176" s="2" t="n">
        <f aca="false">IF(E176=18,P176,0)</f>
        <v>0</v>
      </c>
      <c r="AE176" s="2" t="n">
        <f aca="false">IF(E176=3,P176,0)</f>
        <v>0</v>
      </c>
      <c r="AF176" s="2" t="n">
        <f aca="false">IF(E176=25,P176,0)</f>
        <v>0</v>
      </c>
      <c r="AG176" s="2" t="n">
        <f aca="false">IF(E176=10,P176,0)</f>
        <v>0</v>
      </c>
      <c r="AH176" s="2" t="n">
        <f aca="false">IF(E176=8,P176,0)</f>
        <v>0</v>
      </c>
      <c r="AI176" s="2" t="n">
        <f aca="false">IF(E176=16,P176,0)</f>
        <v>0</v>
      </c>
      <c r="AJ176" s="2" t="n">
        <f aca="false">IF(E176=22,P176,0)</f>
        <v>0</v>
      </c>
    </row>
    <row r="177" customFormat="false" ht="15" hidden="false" customHeight="true" outlineLevel="0" collapsed="false">
      <c r="A177" s="77" t="n">
        <v>161</v>
      </c>
      <c r="B177" s="112" t="n">
        <f aca="false">formátovátování!B177</f>
        <v>0</v>
      </c>
      <c r="C177" s="112" t="n">
        <f aca="false">formátovátování!C177</f>
        <v>0</v>
      </c>
      <c r="D177" s="112" t="n">
        <f aca="false">formátovátování!D177</f>
        <v>0</v>
      </c>
      <c r="E177" s="112" t="n">
        <f aca="false">formátovátování!E177</f>
        <v>0</v>
      </c>
      <c r="F177" s="112" t="n">
        <f aca="false">formátovátování!F177</f>
        <v>0</v>
      </c>
      <c r="G177" s="112" t="n">
        <f aca="false">formátovátování!G177</f>
        <v>0</v>
      </c>
      <c r="H177" s="113" t="n">
        <f aca="false">formátovátování!H177</f>
        <v>0</v>
      </c>
      <c r="I177" s="113" t="n">
        <f aca="false">formátovátování!I177</f>
        <v>0</v>
      </c>
      <c r="J177" s="75" t="n">
        <f aca="false">formátovátování!J177</f>
        <v>0</v>
      </c>
      <c r="K177" s="113" t="n">
        <f aca="false">formátovátování!K177</f>
        <v>0</v>
      </c>
      <c r="L177" s="113" t="n">
        <f aca="false">formátovátování!L177</f>
        <v>0</v>
      </c>
      <c r="M177" s="113" t="n">
        <f aca="false">formátovátování!M177</f>
        <v>0</v>
      </c>
      <c r="N177" s="113" t="n">
        <f aca="false">formátovátování!N177</f>
        <v>0</v>
      </c>
      <c r="O177" s="73" t="n">
        <f aca="false">formátovátování!O177</f>
        <v>0</v>
      </c>
      <c r="P177" s="2" t="n">
        <f aca="false">((H177*I177*J177)/1000000)*1.2</f>
        <v>0</v>
      </c>
      <c r="Q177" s="2" t="n">
        <f aca="false">(H177+100)*J177</f>
        <v>0</v>
      </c>
      <c r="R177" s="2" t="n">
        <f aca="false">(I177+100)*J177</f>
        <v>0</v>
      </c>
      <c r="S177" s="2" t="n">
        <f aca="false">IF(K177=0,0,0)+IF(K177=0.5,0.5,0)+IF(K177=0.8,0.2,0)+IF(K177=1,0,0)+IF(K177=2,-1,0)</f>
        <v>0</v>
      </c>
      <c r="T177" s="2" t="n">
        <f aca="false">IF(L177=0,0,0)+IF(L177=0.5,0.5,0)+IF(L177=0.8,0.2,0)+IF(L177=1,0,0)+IF(L177=2,-1,0)</f>
        <v>0</v>
      </c>
      <c r="U177" s="2" t="n">
        <f aca="false">IF(M177=0,0,0)+IF(M177=0.5,0.5,0)+IF(M177=0.8,0.2,0)+IF(M177=1,0,0)+IF(M177=2,-1,0)</f>
        <v>0</v>
      </c>
      <c r="V177" s="2" t="n">
        <f aca="false">IF(N177=0,0,0)+IF(N177=0.5,0.5,0)+IF(N177=0.8,0.2,0)+IF(N177=1,0,0)+IF(N177=2,-1,0)</f>
        <v>0</v>
      </c>
      <c r="W177" s="114" t="n">
        <f aca="false">H177+U177+V177</f>
        <v>0</v>
      </c>
      <c r="X177" s="114" t="n">
        <f aca="false">I177+S177+T177</f>
        <v>0</v>
      </c>
      <c r="Y177" s="2" t="str">
        <f aca="false">IF(K177&gt;0,K177," -----")</f>
        <v> -----</v>
      </c>
      <c r="Z177" s="2" t="str">
        <f aca="false">IF(L177&gt;0,L177," -----")</f>
        <v> -----</v>
      </c>
      <c r="AA177" s="2" t="str">
        <f aca="false">IF(M177&gt;0,M177," -----")</f>
        <v> -----</v>
      </c>
      <c r="AB177" s="2" t="str">
        <f aca="false">IF(N177&gt;0,N177," -----")</f>
        <v> -----</v>
      </c>
      <c r="AD177" s="2" t="n">
        <f aca="false">IF(E177=18,P177,0)</f>
        <v>0</v>
      </c>
      <c r="AE177" s="2" t="n">
        <f aca="false">IF(E177=3,P177,0)</f>
        <v>0</v>
      </c>
      <c r="AF177" s="2" t="n">
        <f aca="false">IF(E177=25,P177,0)</f>
        <v>0</v>
      </c>
      <c r="AG177" s="2" t="n">
        <f aca="false">IF(E177=10,P177,0)</f>
        <v>0</v>
      </c>
      <c r="AH177" s="2" t="n">
        <f aca="false">IF(E177=8,P177,0)</f>
        <v>0</v>
      </c>
      <c r="AI177" s="2" t="n">
        <f aca="false">IF(E177=16,P177,0)</f>
        <v>0</v>
      </c>
      <c r="AJ177" s="2" t="n">
        <f aca="false">IF(E177=22,P177,0)</f>
        <v>0</v>
      </c>
    </row>
    <row r="178" customFormat="false" ht="15" hidden="false" customHeight="true" outlineLevel="0" collapsed="false">
      <c r="A178" s="80" t="n">
        <v>162</v>
      </c>
      <c r="B178" s="112" t="n">
        <f aca="false">formátovátování!B178</f>
        <v>0</v>
      </c>
      <c r="C178" s="112" t="n">
        <f aca="false">formátovátování!C178</f>
        <v>0</v>
      </c>
      <c r="D178" s="112" t="n">
        <f aca="false">formátovátování!D178</f>
        <v>0</v>
      </c>
      <c r="E178" s="112" t="n">
        <f aca="false">formátovátování!E178</f>
        <v>0</v>
      </c>
      <c r="F178" s="112" t="n">
        <f aca="false">formátovátování!F178</f>
        <v>0</v>
      </c>
      <c r="G178" s="112" t="n">
        <f aca="false">formátovátování!G178</f>
        <v>0</v>
      </c>
      <c r="H178" s="113" t="n">
        <f aca="false">formátovátování!H178</f>
        <v>0</v>
      </c>
      <c r="I178" s="113" t="n">
        <f aca="false">formátovátování!I178</f>
        <v>0</v>
      </c>
      <c r="J178" s="75" t="n">
        <f aca="false">formátovátování!J178</f>
        <v>0</v>
      </c>
      <c r="K178" s="113" t="n">
        <f aca="false">formátovátování!K178</f>
        <v>0</v>
      </c>
      <c r="L178" s="113" t="n">
        <f aca="false">formátovátování!L178</f>
        <v>0</v>
      </c>
      <c r="M178" s="113" t="n">
        <f aca="false">formátovátování!M178</f>
        <v>0</v>
      </c>
      <c r="N178" s="113" t="n">
        <f aca="false">formátovátování!N178</f>
        <v>0</v>
      </c>
      <c r="O178" s="73" t="n">
        <f aca="false">formátovátování!O178</f>
        <v>0</v>
      </c>
      <c r="P178" s="2" t="n">
        <f aca="false">((H178*I178*J178)/1000000)*1.2</f>
        <v>0</v>
      </c>
      <c r="Q178" s="2" t="n">
        <f aca="false">(H178+100)*J178</f>
        <v>0</v>
      </c>
      <c r="R178" s="2" t="n">
        <f aca="false">(I178+100)*J178</f>
        <v>0</v>
      </c>
      <c r="S178" s="2" t="n">
        <f aca="false">IF(K178=0,0,0)+IF(K178=0.5,0.5,0)+IF(K178=0.8,0.2,0)+IF(K178=1,0,0)+IF(K178=2,-1,0)</f>
        <v>0</v>
      </c>
      <c r="T178" s="2" t="n">
        <f aca="false">IF(L178=0,0,0)+IF(L178=0.5,0.5,0)+IF(L178=0.8,0.2,0)+IF(L178=1,0,0)+IF(L178=2,-1,0)</f>
        <v>0</v>
      </c>
      <c r="U178" s="2" t="n">
        <f aca="false">IF(M178=0,0,0)+IF(M178=0.5,0.5,0)+IF(M178=0.8,0.2,0)+IF(M178=1,0,0)+IF(M178=2,-1,0)</f>
        <v>0</v>
      </c>
      <c r="V178" s="2" t="n">
        <f aca="false">IF(N178=0,0,0)+IF(N178=0.5,0.5,0)+IF(N178=0.8,0.2,0)+IF(N178=1,0,0)+IF(N178=2,-1,0)</f>
        <v>0</v>
      </c>
      <c r="W178" s="114" t="n">
        <f aca="false">H178+U178+V178</f>
        <v>0</v>
      </c>
      <c r="X178" s="114" t="n">
        <f aca="false">I178+S178+T178</f>
        <v>0</v>
      </c>
      <c r="Y178" s="2" t="str">
        <f aca="false">IF(K178&gt;0,K178," -----")</f>
        <v> -----</v>
      </c>
      <c r="Z178" s="2" t="str">
        <f aca="false">IF(L178&gt;0,L178," -----")</f>
        <v> -----</v>
      </c>
      <c r="AA178" s="2" t="str">
        <f aca="false">IF(M178&gt;0,M178," -----")</f>
        <v> -----</v>
      </c>
      <c r="AB178" s="2" t="str">
        <f aca="false">IF(N178&gt;0,N178," -----")</f>
        <v> -----</v>
      </c>
      <c r="AD178" s="2" t="n">
        <f aca="false">IF(E178=18,P178,0)</f>
        <v>0</v>
      </c>
      <c r="AE178" s="2" t="n">
        <f aca="false">IF(E178=3,P178,0)</f>
        <v>0</v>
      </c>
      <c r="AF178" s="2" t="n">
        <f aca="false">IF(E178=25,P178,0)</f>
        <v>0</v>
      </c>
      <c r="AG178" s="2" t="n">
        <f aca="false">IF(E178=10,P178,0)</f>
        <v>0</v>
      </c>
      <c r="AH178" s="2" t="n">
        <f aca="false">IF(E178=8,P178,0)</f>
        <v>0</v>
      </c>
      <c r="AI178" s="2" t="n">
        <f aca="false">IF(E178=16,P178,0)</f>
        <v>0</v>
      </c>
      <c r="AJ178" s="2" t="n">
        <f aca="false">IF(E178=22,P178,0)</f>
        <v>0</v>
      </c>
    </row>
    <row r="179" customFormat="false" ht="15" hidden="false" customHeight="true" outlineLevel="0" collapsed="false">
      <c r="A179" s="77" t="n">
        <v>163</v>
      </c>
      <c r="B179" s="112" t="n">
        <f aca="false">formátovátování!B179</f>
        <v>0</v>
      </c>
      <c r="C179" s="112" t="n">
        <f aca="false">formátovátování!C179</f>
        <v>0</v>
      </c>
      <c r="D179" s="112" t="n">
        <f aca="false">formátovátování!D179</f>
        <v>0</v>
      </c>
      <c r="E179" s="112" t="n">
        <f aca="false">formátovátování!E179</f>
        <v>0</v>
      </c>
      <c r="F179" s="112" t="n">
        <f aca="false">formátovátování!F179</f>
        <v>0</v>
      </c>
      <c r="G179" s="112" t="n">
        <f aca="false">formátovátování!G179</f>
        <v>0</v>
      </c>
      <c r="H179" s="113" t="n">
        <f aca="false">formátovátování!H179</f>
        <v>0</v>
      </c>
      <c r="I179" s="113" t="n">
        <f aca="false">formátovátování!I179</f>
        <v>0</v>
      </c>
      <c r="J179" s="75" t="n">
        <f aca="false">formátovátování!J179</f>
        <v>0</v>
      </c>
      <c r="K179" s="113" t="n">
        <f aca="false">formátovátování!K179</f>
        <v>0</v>
      </c>
      <c r="L179" s="113" t="n">
        <f aca="false">formátovátování!L179</f>
        <v>0</v>
      </c>
      <c r="M179" s="113" t="n">
        <f aca="false">formátovátování!M179</f>
        <v>0</v>
      </c>
      <c r="N179" s="113" t="n">
        <f aca="false">formátovátování!N179</f>
        <v>0</v>
      </c>
      <c r="O179" s="73" t="n">
        <f aca="false">formátovátování!O179</f>
        <v>0</v>
      </c>
      <c r="P179" s="2" t="n">
        <f aca="false">((H179*I179*J179)/1000000)*1.2</f>
        <v>0</v>
      </c>
      <c r="Q179" s="2" t="n">
        <f aca="false">(H179+100)*J179</f>
        <v>0</v>
      </c>
      <c r="R179" s="2" t="n">
        <f aca="false">(I179+100)*J179</f>
        <v>0</v>
      </c>
      <c r="S179" s="2" t="n">
        <f aca="false">IF(K179=0,0,0)+IF(K179=0.5,0.5,0)+IF(K179=0.8,0.2,0)+IF(K179=1,0,0)+IF(K179=2,-1,0)</f>
        <v>0</v>
      </c>
      <c r="T179" s="2" t="n">
        <f aca="false">IF(L179=0,0,0)+IF(L179=0.5,0.5,0)+IF(L179=0.8,0.2,0)+IF(L179=1,0,0)+IF(L179=2,-1,0)</f>
        <v>0</v>
      </c>
      <c r="U179" s="2" t="n">
        <f aca="false">IF(M179=0,0,0)+IF(M179=0.5,0.5,0)+IF(M179=0.8,0.2,0)+IF(M179=1,0,0)+IF(M179=2,-1,0)</f>
        <v>0</v>
      </c>
      <c r="V179" s="2" t="n">
        <f aca="false">IF(N179=0,0,0)+IF(N179=0.5,0.5,0)+IF(N179=0.8,0.2,0)+IF(N179=1,0,0)+IF(N179=2,-1,0)</f>
        <v>0</v>
      </c>
      <c r="W179" s="114" t="n">
        <f aca="false">H179+U179+V179</f>
        <v>0</v>
      </c>
      <c r="X179" s="114" t="n">
        <f aca="false">I179+S179+T179</f>
        <v>0</v>
      </c>
      <c r="Y179" s="2" t="str">
        <f aca="false">IF(K179&gt;0,K179," -----")</f>
        <v> -----</v>
      </c>
      <c r="Z179" s="2" t="str">
        <f aca="false">IF(L179&gt;0,L179," -----")</f>
        <v> -----</v>
      </c>
      <c r="AA179" s="2" t="str">
        <f aca="false">IF(M179&gt;0,M179," -----")</f>
        <v> -----</v>
      </c>
      <c r="AB179" s="2" t="str">
        <f aca="false">IF(N179&gt;0,N179," -----")</f>
        <v> -----</v>
      </c>
      <c r="AD179" s="2" t="n">
        <f aca="false">IF(E179=18,P179,0)</f>
        <v>0</v>
      </c>
      <c r="AE179" s="2" t="n">
        <f aca="false">IF(E179=3,P179,0)</f>
        <v>0</v>
      </c>
      <c r="AF179" s="2" t="n">
        <f aca="false">IF(E179=25,P179,0)</f>
        <v>0</v>
      </c>
      <c r="AG179" s="2" t="n">
        <f aca="false">IF(E179=10,P179,0)</f>
        <v>0</v>
      </c>
      <c r="AH179" s="2" t="n">
        <f aca="false">IF(E179=8,P179,0)</f>
        <v>0</v>
      </c>
      <c r="AI179" s="2" t="n">
        <f aca="false">IF(E179=16,P179,0)</f>
        <v>0</v>
      </c>
      <c r="AJ179" s="2" t="n">
        <f aca="false">IF(E179=22,P179,0)</f>
        <v>0</v>
      </c>
    </row>
    <row r="180" customFormat="false" ht="15" hidden="false" customHeight="true" outlineLevel="0" collapsed="false">
      <c r="A180" s="80" t="n">
        <v>164</v>
      </c>
      <c r="B180" s="112" t="n">
        <f aca="false">formátovátování!B180</f>
        <v>0</v>
      </c>
      <c r="C180" s="112" t="n">
        <f aca="false">formátovátování!C180</f>
        <v>0</v>
      </c>
      <c r="D180" s="112" t="n">
        <f aca="false">formátovátování!D180</f>
        <v>0</v>
      </c>
      <c r="E180" s="112" t="n">
        <f aca="false">formátovátování!E180</f>
        <v>0</v>
      </c>
      <c r="F180" s="112" t="n">
        <f aca="false">formátovátování!F180</f>
        <v>0</v>
      </c>
      <c r="G180" s="112" t="n">
        <f aca="false">formátovátování!G180</f>
        <v>0</v>
      </c>
      <c r="H180" s="113" t="n">
        <f aca="false">formátovátování!H180</f>
        <v>0</v>
      </c>
      <c r="I180" s="113" t="n">
        <f aca="false">formátovátování!I180</f>
        <v>0</v>
      </c>
      <c r="J180" s="75" t="n">
        <f aca="false">formátovátování!J180</f>
        <v>0</v>
      </c>
      <c r="K180" s="113" t="n">
        <f aca="false">formátovátování!K180</f>
        <v>0</v>
      </c>
      <c r="L180" s="113" t="n">
        <f aca="false">formátovátování!L180</f>
        <v>0</v>
      </c>
      <c r="M180" s="113" t="n">
        <f aca="false">formátovátování!M180</f>
        <v>0</v>
      </c>
      <c r="N180" s="113" t="n">
        <f aca="false">formátovátování!N180</f>
        <v>0</v>
      </c>
      <c r="O180" s="73" t="n">
        <f aca="false">formátovátování!O180</f>
        <v>0</v>
      </c>
      <c r="P180" s="2" t="n">
        <f aca="false">((H180*I180*J180)/1000000)*1.2</f>
        <v>0</v>
      </c>
      <c r="Q180" s="2" t="n">
        <f aca="false">(H180+100)*J180</f>
        <v>0</v>
      </c>
      <c r="R180" s="2" t="n">
        <f aca="false">(I180+100)*J180</f>
        <v>0</v>
      </c>
      <c r="S180" s="2" t="n">
        <f aca="false">IF(K180=0,0,0)+IF(K180=0.5,0.5,0)+IF(K180=0.8,0.2,0)+IF(K180=1,0,0)+IF(K180=2,-1,0)</f>
        <v>0</v>
      </c>
      <c r="T180" s="2" t="n">
        <f aca="false">IF(L180=0,0,0)+IF(L180=0.5,0.5,0)+IF(L180=0.8,0.2,0)+IF(L180=1,0,0)+IF(L180=2,-1,0)</f>
        <v>0</v>
      </c>
      <c r="U180" s="2" t="n">
        <f aca="false">IF(M180=0,0,0)+IF(M180=0.5,0.5,0)+IF(M180=0.8,0.2,0)+IF(M180=1,0,0)+IF(M180=2,-1,0)</f>
        <v>0</v>
      </c>
      <c r="V180" s="2" t="n">
        <f aca="false">IF(N180=0,0,0)+IF(N180=0.5,0.5,0)+IF(N180=0.8,0.2,0)+IF(N180=1,0,0)+IF(N180=2,-1,0)</f>
        <v>0</v>
      </c>
      <c r="W180" s="114" t="n">
        <f aca="false">H180+U180+V180</f>
        <v>0</v>
      </c>
      <c r="X180" s="114" t="n">
        <f aca="false">I180+S180+T180</f>
        <v>0</v>
      </c>
      <c r="Y180" s="2" t="str">
        <f aca="false">IF(K180&gt;0,K180," -----")</f>
        <v> -----</v>
      </c>
      <c r="Z180" s="2" t="str">
        <f aca="false">IF(L180&gt;0,L180," -----")</f>
        <v> -----</v>
      </c>
      <c r="AA180" s="2" t="str">
        <f aca="false">IF(M180&gt;0,M180," -----")</f>
        <v> -----</v>
      </c>
      <c r="AB180" s="2" t="str">
        <f aca="false">IF(N180&gt;0,N180," -----")</f>
        <v> -----</v>
      </c>
      <c r="AD180" s="2" t="n">
        <f aca="false">IF(E180=18,P180,0)</f>
        <v>0</v>
      </c>
      <c r="AE180" s="2" t="n">
        <f aca="false">IF(E180=3,P180,0)</f>
        <v>0</v>
      </c>
      <c r="AF180" s="2" t="n">
        <f aca="false">IF(E180=25,P180,0)</f>
        <v>0</v>
      </c>
      <c r="AG180" s="2" t="n">
        <f aca="false">IF(E180=10,P180,0)</f>
        <v>0</v>
      </c>
      <c r="AH180" s="2" t="n">
        <f aca="false">IF(E180=8,P180,0)</f>
        <v>0</v>
      </c>
      <c r="AI180" s="2" t="n">
        <f aca="false">IF(E180=16,P180,0)</f>
        <v>0</v>
      </c>
      <c r="AJ180" s="2" t="n">
        <f aca="false">IF(E180=22,P180,0)</f>
        <v>0</v>
      </c>
    </row>
    <row r="181" customFormat="false" ht="15" hidden="false" customHeight="true" outlineLevel="0" collapsed="false">
      <c r="A181" s="77" t="n">
        <v>165</v>
      </c>
      <c r="B181" s="112" t="n">
        <f aca="false">formátovátování!B181</f>
        <v>0</v>
      </c>
      <c r="C181" s="112" t="n">
        <f aca="false">formátovátování!C181</f>
        <v>0</v>
      </c>
      <c r="D181" s="112" t="n">
        <f aca="false">formátovátování!D181</f>
        <v>0</v>
      </c>
      <c r="E181" s="112" t="n">
        <f aca="false">formátovátování!E181</f>
        <v>0</v>
      </c>
      <c r="F181" s="112" t="n">
        <f aca="false">formátovátování!F181</f>
        <v>0</v>
      </c>
      <c r="G181" s="112" t="n">
        <f aca="false">formátovátování!G181</f>
        <v>0</v>
      </c>
      <c r="H181" s="113" t="n">
        <f aca="false">formátovátování!H181</f>
        <v>0</v>
      </c>
      <c r="I181" s="113" t="n">
        <f aca="false">formátovátování!I181</f>
        <v>0</v>
      </c>
      <c r="J181" s="75" t="n">
        <f aca="false">formátovátování!J181</f>
        <v>0</v>
      </c>
      <c r="K181" s="113" t="n">
        <f aca="false">formátovátování!K181</f>
        <v>0</v>
      </c>
      <c r="L181" s="113" t="n">
        <f aca="false">formátovátování!L181</f>
        <v>0</v>
      </c>
      <c r="M181" s="113" t="n">
        <f aca="false">formátovátování!M181</f>
        <v>0</v>
      </c>
      <c r="N181" s="113" t="n">
        <f aca="false">formátovátování!N181</f>
        <v>0</v>
      </c>
      <c r="O181" s="73" t="n">
        <f aca="false">formátovátování!O181</f>
        <v>0</v>
      </c>
      <c r="P181" s="2" t="n">
        <f aca="false">((H181*I181*J181)/1000000)*1.2</f>
        <v>0</v>
      </c>
      <c r="Q181" s="2" t="n">
        <f aca="false">(H181+100)*J181</f>
        <v>0</v>
      </c>
      <c r="R181" s="2" t="n">
        <f aca="false">(I181+100)*J181</f>
        <v>0</v>
      </c>
      <c r="S181" s="2" t="n">
        <f aca="false">IF(K181=0,0,0)+IF(K181=0.5,0.5,0)+IF(K181=0.8,0.2,0)+IF(K181=1,0,0)+IF(K181=2,-1,0)</f>
        <v>0</v>
      </c>
      <c r="T181" s="2" t="n">
        <f aca="false">IF(L181=0,0,0)+IF(L181=0.5,0.5,0)+IF(L181=0.8,0.2,0)+IF(L181=1,0,0)+IF(L181=2,-1,0)</f>
        <v>0</v>
      </c>
      <c r="U181" s="2" t="n">
        <f aca="false">IF(M181=0,0,0)+IF(M181=0.5,0.5,0)+IF(M181=0.8,0.2,0)+IF(M181=1,0,0)+IF(M181=2,-1,0)</f>
        <v>0</v>
      </c>
      <c r="V181" s="2" t="n">
        <f aca="false">IF(N181=0,0,0)+IF(N181=0.5,0.5,0)+IF(N181=0.8,0.2,0)+IF(N181=1,0,0)+IF(N181=2,-1,0)</f>
        <v>0</v>
      </c>
      <c r="W181" s="114" t="n">
        <f aca="false">H181+U181+V181</f>
        <v>0</v>
      </c>
      <c r="X181" s="114" t="n">
        <f aca="false">I181+S181+T181</f>
        <v>0</v>
      </c>
      <c r="Y181" s="2" t="str">
        <f aca="false">IF(K181&gt;0,K181," -----")</f>
        <v> -----</v>
      </c>
      <c r="Z181" s="2" t="str">
        <f aca="false">IF(L181&gt;0,L181," -----")</f>
        <v> -----</v>
      </c>
      <c r="AA181" s="2" t="str">
        <f aca="false">IF(M181&gt;0,M181," -----")</f>
        <v> -----</v>
      </c>
      <c r="AB181" s="2" t="str">
        <f aca="false">IF(N181&gt;0,N181," -----")</f>
        <v> -----</v>
      </c>
      <c r="AD181" s="2" t="n">
        <f aca="false">IF(E181=18,P181,0)</f>
        <v>0</v>
      </c>
      <c r="AE181" s="2" t="n">
        <f aca="false">IF(E181=3,P181,0)</f>
        <v>0</v>
      </c>
      <c r="AF181" s="2" t="n">
        <f aca="false">IF(E181=25,P181,0)</f>
        <v>0</v>
      </c>
      <c r="AG181" s="2" t="n">
        <f aca="false">IF(E181=10,P181,0)</f>
        <v>0</v>
      </c>
      <c r="AH181" s="2" t="n">
        <f aca="false">IF(E181=8,P181,0)</f>
        <v>0</v>
      </c>
      <c r="AI181" s="2" t="n">
        <f aca="false">IF(E181=16,P181,0)</f>
        <v>0</v>
      </c>
      <c r="AJ181" s="2" t="n">
        <f aca="false">IF(E181=22,P181,0)</f>
        <v>0</v>
      </c>
    </row>
    <row r="182" customFormat="false" ht="15" hidden="false" customHeight="true" outlineLevel="0" collapsed="false">
      <c r="A182" s="80" t="n">
        <v>166</v>
      </c>
      <c r="B182" s="112" t="n">
        <f aca="false">formátovátování!B182</f>
        <v>0</v>
      </c>
      <c r="C182" s="112" t="n">
        <f aca="false">formátovátování!C182</f>
        <v>0</v>
      </c>
      <c r="D182" s="112" t="n">
        <f aca="false">formátovátování!D182</f>
        <v>0</v>
      </c>
      <c r="E182" s="112" t="n">
        <f aca="false">formátovátování!E182</f>
        <v>0</v>
      </c>
      <c r="F182" s="112" t="n">
        <f aca="false">formátovátování!F182</f>
        <v>0</v>
      </c>
      <c r="G182" s="112" t="n">
        <f aca="false">formátovátování!G182</f>
        <v>0</v>
      </c>
      <c r="H182" s="113" t="n">
        <f aca="false">formátovátování!H182</f>
        <v>0</v>
      </c>
      <c r="I182" s="113" t="n">
        <f aca="false">formátovátování!I182</f>
        <v>0</v>
      </c>
      <c r="J182" s="75" t="n">
        <f aca="false">formátovátování!J182</f>
        <v>0</v>
      </c>
      <c r="K182" s="113" t="n">
        <f aca="false">formátovátování!K182</f>
        <v>0</v>
      </c>
      <c r="L182" s="113" t="n">
        <f aca="false">formátovátování!L182</f>
        <v>0</v>
      </c>
      <c r="M182" s="113" t="n">
        <f aca="false">formátovátování!M182</f>
        <v>0</v>
      </c>
      <c r="N182" s="113" t="n">
        <f aca="false">formátovátování!N182</f>
        <v>0</v>
      </c>
      <c r="O182" s="73" t="n">
        <f aca="false">formátovátování!O182</f>
        <v>0</v>
      </c>
      <c r="P182" s="2" t="n">
        <f aca="false">((H182*I182*J182)/1000000)*1.2</f>
        <v>0</v>
      </c>
      <c r="Q182" s="2" t="n">
        <f aca="false">(H182+100)*J182</f>
        <v>0</v>
      </c>
      <c r="R182" s="2" t="n">
        <f aca="false">(I182+100)*J182</f>
        <v>0</v>
      </c>
      <c r="S182" s="2" t="n">
        <f aca="false">IF(K182=0,0,0)+IF(K182=0.5,0.5,0)+IF(K182=0.8,0.2,0)+IF(K182=1,0,0)+IF(K182=2,-1,0)</f>
        <v>0</v>
      </c>
      <c r="T182" s="2" t="n">
        <f aca="false">IF(L182=0,0,0)+IF(L182=0.5,0.5,0)+IF(L182=0.8,0.2,0)+IF(L182=1,0,0)+IF(L182=2,-1,0)</f>
        <v>0</v>
      </c>
      <c r="U182" s="2" t="n">
        <f aca="false">IF(M182=0,0,0)+IF(M182=0.5,0.5,0)+IF(M182=0.8,0.2,0)+IF(M182=1,0,0)+IF(M182=2,-1,0)</f>
        <v>0</v>
      </c>
      <c r="V182" s="2" t="n">
        <f aca="false">IF(N182=0,0,0)+IF(N182=0.5,0.5,0)+IF(N182=0.8,0.2,0)+IF(N182=1,0,0)+IF(N182=2,-1,0)</f>
        <v>0</v>
      </c>
      <c r="W182" s="114" t="n">
        <f aca="false">H182+U182+V182</f>
        <v>0</v>
      </c>
      <c r="X182" s="114" t="n">
        <f aca="false">I182+S182+T182</f>
        <v>0</v>
      </c>
      <c r="Y182" s="2" t="str">
        <f aca="false">IF(K182&gt;0,K182," -----")</f>
        <v> -----</v>
      </c>
      <c r="Z182" s="2" t="str">
        <f aca="false">IF(L182&gt;0,L182," -----")</f>
        <v> -----</v>
      </c>
      <c r="AA182" s="2" t="str">
        <f aca="false">IF(M182&gt;0,M182," -----")</f>
        <v> -----</v>
      </c>
      <c r="AB182" s="2" t="str">
        <f aca="false">IF(N182&gt;0,N182," -----")</f>
        <v> -----</v>
      </c>
      <c r="AD182" s="2" t="n">
        <f aca="false">IF(E182=18,P182,0)</f>
        <v>0</v>
      </c>
      <c r="AE182" s="2" t="n">
        <f aca="false">IF(E182=3,P182,0)</f>
        <v>0</v>
      </c>
      <c r="AF182" s="2" t="n">
        <f aca="false">IF(E182=25,P182,0)</f>
        <v>0</v>
      </c>
      <c r="AG182" s="2" t="n">
        <f aca="false">IF(E182=10,P182,0)</f>
        <v>0</v>
      </c>
      <c r="AH182" s="2" t="n">
        <f aca="false">IF(E182=8,P182,0)</f>
        <v>0</v>
      </c>
      <c r="AI182" s="2" t="n">
        <f aca="false">IF(E182=16,P182,0)</f>
        <v>0</v>
      </c>
      <c r="AJ182" s="2" t="n">
        <f aca="false">IF(E182=22,P182,0)</f>
        <v>0</v>
      </c>
    </row>
    <row r="183" customFormat="false" ht="15" hidden="false" customHeight="true" outlineLevel="0" collapsed="false">
      <c r="A183" s="77" t="n">
        <v>167</v>
      </c>
      <c r="B183" s="112" t="n">
        <f aca="false">formátovátování!B183</f>
        <v>0</v>
      </c>
      <c r="C183" s="112" t="n">
        <f aca="false">formátovátování!C183</f>
        <v>0</v>
      </c>
      <c r="D183" s="112" t="n">
        <f aca="false">formátovátování!D183</f>
        <v>0</v>
      </c>
      <c r="E183" s="112" t="n">
        <f aca="false">formátovátování!E183</f>
        <v>0</v>
      </c>
      <c r="F183" s="112" t="n">
        <f aca="false">formátovátování!F183</f>
        <v>0</v>
      </c>
      <c r="G183" s="112" t="n">
        <f aca="false">formátovátování!G183</f>
        <v>0</v>
      </c>
      <c r="H183" s="113" t="n">
        <f aca="false">formátovátování!H183</f>
        <v>0</v>
      </c>
      <c r="I183" s="113" t="n">
        <f aca="false">formátovátování!I183</f>
        <v>0</v>
      </c>
      <c r="J183" s="75" t="n">
        <f aca="false">formátovátování!J183</f>
        <v>0</v>
      </c>
      <c r="K183" s="113" t="n">
        <f aca="false">formátovátování!K183</f>
        <v>0</v>
      </c>
      <c r="L183" s="113" t="n">
        <f aca="false">formátovátování!L183</f>
        <v>0</v>
      </c>
      <c r="M183" s="113" t="n">
        <f aca="false">formátovátování!M183</f>
        <v>0</v>
      </c>
      <c r="N183" s="113" t="n">
        <f aca="false">formátovátování!N183</f>
        <v>0</v>
      </c>
      <c r="O183" s="73" t="n">
        <f aca="false">formátovátování!O183</f>
        <v>0</v>
      </c>
      <c r="P183" s="2" t="n">
        <f aca="false">((H183*I183*J183)/1000000)*1.2</f>
        <v>0</v>
      </c>
      <c r="Q183" s="2" t="n">
        <f aca="false">(H183+100)*J183</f>
        <v>0</v>
      </c>
      <c r="R183" s="2" t="n">
        <f aca="false">(I183+100)*J183</f>
        <v>0</v>
      </c>
      <c r="S183" s="2" t="n">
        <f aca="false">IF(K183=0,0,0)+IF(K183=0.5,0.5,0)+IF(K183=0.8,0.2,0)+IF(K183=1,0,0)+IF(K183=2,-1,0)</f>
        <v>0</v>
      </c>
      <c r="T183" s="2" t="n">
        <f aca="false">IF(L183=0,0,0)+IF(L183=0.5,0.5,0)+IF(L183=0.8,0.2,0)+IF(L183=1,0,0)+IF(L183=2,-1,0)</f>
        <v>0</v>
      </c>
      <c r="U183" s="2" t="n">
        <f aca="false">IF(M183=0,0,0)+IF(M183=0.5,0.5,0)+IF(M183=0.8,0.2,0)+IF(M183=1,0,0)+IF(M183=2,-1,0)</f>
        <v>0</v>
      </c>
      <c r="V183" s="2" t="n">
        <f aca="false">IF(N183=0,0,0)+IF(N183=0.5,0.5,0)+IF(N183=0.8,0.2,0)+IF(N183=1,0,0)+IF(N183=2,-1,0)</f>
        <v>0</v>
      </c>
      <c r="W183" s="114" t="n">
        <f aca="false">H183+U183+V183</f>
        <v>0</v>
      </c>
      <c r="X183" s="114" t="n">
        <f aca="false">I183+S183+T183</f>
        <v>0</v>
      </c>
      <c r="Y183" s="2" t="str">
        <f aca="false">IF(K183&gt;0,K183," -----")</f>
        <v> -----</v>
      </c>
      <c r="Z183" s="2" t="str">
        <f aca="false">IF(L183&gt;0,L183," -----")</f>
        <v> -----</v>
      </c>
      <c r="AA183" s="2" t="str">
        <f aca="false">IF(M183&gt;0,M183," -----")</f>
        <v> -----</v>
      </c>
      <c r="AB183" s="2" t="str">
        <f aca="false">IF(N183&gt;0,N183," -----")</f>
        <v> -----</v>
      </c>
      <c r="AD183" s="2" t="n">
        <f aca="false">IF(E183=18,P183,0)</f>
        <v>0</v>
      </c>
      <c r="AE183" s="2" t="n">
        <f aca="false">IF(E183=3,P183,0)</f>
        <v>0</v>
      </c>
      <c r="AF183" s="2" t="n">
        <f aca="false">IF(E183=25,P183,0)</f>
        <v>0</v>
      </c>
      <c r="AG183" s="2" t="n">
        <f aca="false">IF(E183=10,P183,0)</f>
        <v>0</v>
      </c>
      <c r="AH183" s="2" t="n">
        <f aca="false">IF(E183=8,P183,0)</f>
        <v>0</v>
      </c>
      <c r="AI183" s="2" t="n">
        <f aca="false">IF(E183=16,P183,0)</f>
        <v>0</v>
      </c>
      <c r="AJ183" s="2" t="n">
        <f aca="false">IF(E183=22,P183,0)</f>
        <v>0</v>
      </c>
    </row>
    <row r="184" customFormat="false" ht="15" hidden="false" customHeight="true" outlineLevel="0" collapsed="false">
      <c r="A184" s="80" t="n">
        <v>168</v>
      </c>
      <c r="B184" s="112" t="n">
        <f aca="false">formátovátování!B184</f>
        <v>0</v>
      </c>
      <c r="C184" s="112" t="n">
        <f aca="false">formátovátování!C184</f>
        <v>0</v>
      </c>
      <c r="D184" s="112" t="n">
        <f aca="false">formátovátování!D184</f>
        <v>0</v>
      </c>
      <c r="E184" s="112" t="n">
        <f aca="false">formátovátování!E184</f>
        <v>0</v>
      </c>
      <c r="F184" s="112" t="n">
        <f aca="false">formátovátování!F184</f>
        <v>0</v>
      </c>
      <c r="G184" s="112" t="n">
        <f aca="false">formátovátování!G184</f>
        <v>0</v>
      </c>
      <c r="H184" s="113" t="n">
        <f aca="false">formátovátování!H184</f>
        <v>0</v>
      </c>
      <c r="I184" s="113" t="n">
        <f aca="false">formátovátování!I184</f>
        <v>0</v>
      </c>
      <c r="J184" s="75" t="n">
        <f aca="false">formátovátování!J184</f>
        <v>0</v>
      </c>
      <c r="K184" s="113" t="n">
        <f aca="false">formátovátování!K184</f>
        <v>0</v>
      </c>
      <c r="L184" s="113" t="n">
        <f aca="false">formátovátování!L184</f>
        <v>0</v>
      </c>
      <c r="M184" s="113" t="n">
        <f aca="false">formátovátování!M184</f>
        <v>0</v>
      </c>
      <c r="N184" s="113" t="n">
        <f aca="false">formátovátování!N184</f>
        <v>0</v>
      </c>
      <c r="O184" s="73" t="n">
        <f aca="false">formátovátování!O184</f>
        <v>0</v>
      </c>
      <c r="P184" s="2" t="n">
        <f aca="false">((H184*I184*J184)/1000000)*1.2</f>
        <v>0</v>
      </c>
      <c r="Q184" s="2" t="n">
        <f aca="false">(H184+100)*J184</f>
        <v>0</v>
      </c>
      <c r="R184" s="2" t="n">
        <f aca="false">(I184+100)*J184</f>
        <v>0</v>
      </c>
      <c r="S184" s="2" t="n">
        <f aca="false">IF(K184=0,0,0)+IF(K184=0.5,0.5,0)+IF(K184=0.8,0.2,0)+IF(K184=1,0,0)+IF(K184=2,-1,0)</f>
        <v>0</v>
      </c>
      <c r="T184" s="2" t="n">
        <f aca="false">IF(L184=0,0,0)+IF(L184=0.5,0.5,0)+IF(L184=0.8,0.2,0)+IF(L184=1,0,0)+IF(L184=2,-1,0)</f>
        <v>0</v>
      </c>
      <c r="U184" s="2" t="n">
        <f aca="false">IF(M184=0,0,0)+IF(M184=0.5,0.5,0)+IF(M184=0.8,0.2,0)+IF(M184=1,0,0)+IF(M184=2,-1,0)</f>
        <v>0</v>
      </c>
      <c r="V184" s="2" t="n">
        <f aca="false">IF(N184=0,0,0)+IF(N184=0.5,0.5,0)+IF(N184=0.8,0.2,0)+IF(N184=1,0,0)+IF(N184=2,-1,0)</f>
        <v>0</v>
      </c>
      <c r="W184" s="114" t="n">
        <f aca="false">H184+U184+V184</f>
        <v>0</v>
      </c>
      <c r="X184" s="114" t="n">
        <f aca="false">I184+S184+T184</f>
        <v>0</v>
      </c>
      <c r="Y184" s="2" t="str">
        <f aca="false">IF(K184&gt;0,K184," -----")</f>
        <v> -----</v>
      </c>
      <c r="Z184" s="2" t="str">
        <f aca="false">IF(L184&gt;0,L184," -----")</f>
        <v> -----</v>
      </c>
      <c r="AA184" s="2" t="str">
        <f aca="false">IF(M184&gt;0,M184," -----")</f>
        <v> -----</v>
      </c>
      <c r="AB184" s="2" t="str">
        <f aca="false">IF(N184&gt;0,N184," -----")</f>
        <v> -----</v>
      </c>
      <c r="AD184" s="2" t="n">
        <f aca="false">IF(E184=18,P184,0)</f>
        <v>0</v>
      </c>
      <c r="AE184" s="2" t="n">
        <f aca="false">IF(E184=3,P184,0)</f>
        <v>0</v>
      </c>
      <c r="AF184" s="2" t="n">
        <f aca="false">IF(E184=25,P184,0)</f>
        <v>0</v>
      </c>
      <c r="AG184" s="2" t="n">
        <f aca="false">IF(E184=10,P184,0)</f>
        <v>0</v>
      </c>
      <c r="AH184" s="2" t="n">
        <f aca="false">IF(E184=8,P184,0)</f>
        <v>0</v>
      </c>
      <c r="AI184" s="2" t="n">
        <f aca="false">IF(E184=16,P184,0)</f>
        <v>0</v>
      </c>
      <c r="AJ184" s="2" t="n">
        <f aca="false">IF(E184=22,P184,0)</f>
        <v>0</v>
      </c>
    </row>
    <row r="185" customFormat="false" ht="15" hidden="false" customHeight="true" outlineLevel="0" collapsed="false">
      <c r="A185" s="77" t="n">
        <v>169</v>
      </c>
      <c r="B185" s="112" t="n">
        <f aca="false">formátovátování!B185</f>
        <v>0</v>
      </c>
      <c r="C185" s="112" t="n">
        <f aca="false">formátovátování!C185</f>
        <v>0</v>
      </c>
      <c r="D185" s="112" t="n">
        <f aca="false">formátovátování!D185</f>
        <v>0</v>
      </c>
      <c r="E185" s="112" t="n">
        <f aca="false">formátovátování!E185</f>
        <v>0</v>
      </c>
      <c r="F185" s="112" t="n">
        <f aca="false">formátovátování!F185</f>
        <v>0</v>
      </c>
      <c r="G185" s="112" t="n">
        <f aca="false">formátovátování!G185</f>
        <v>0</v>
      </c>
      <c r="H185" s="113" t="n">
        <f aca="false">formátovátování!H185</f>
        <v>0</v>
      </c>
      <c r="I185" s="113" t="n">
        <f aca="false">formátovátování!I185</f>
        <v>0</v>
      </c>
      <c r="J185" s="75" t="n">
        <f aca="false">formátovátování!J185</f>
        <v>0</v>
      </c>
      <c r="K185" s="113" t="n">
        <f aca="false">formátovátování!K185</f>
        <v>0</v>
      </c>
      <c r="L185" s="113" t="n">
        <f aca="false">formátovátování!L185</f>
        <v>0</v>
      </c>
      <c r="M185" s="113" t="n">
        <f aca="false">formátovátování!M185</f>
        <v>0</v>
      </c>
      <c r="N185" s="113" t="n">
        <f aca="false">formátovátování!N185</f>
        <v>0</v>
      </c>
      <c r="O185" s="73" t="n">
        <f aca="false">formátovátování!O185</f>
        <v>0</v>
      </c>
      <c r="P185" s="2" t="n">
        <f aca="false">((H185*I185*J185)/1000000)*1.2</f>
        <v>0</v>
      </c>
      <c r="Q185" s="2" t="n">
        <f aca="false">(H185+100)*J185</f>
        <v>0</v>
      </c>
      <c r="R185" s="2" t="n">
        <f aca="false">(I185+100)*J185</f>
        <v>0</v>
      </c>
      <c r="S185" s="2" t="n">
        <f aca="false">IF(K185=0,0,0)+IF(K185=0.5,0.5,0)+IF(K185=0.8,0.2,0)+IF(K185=1,0,0)+IF(K185=2,-1,0)</f>
        <v>0</v>
      </c>
      <c r="T185" s="2" t="n">
        <f aca="false">IF(L185=0,0,0)+IF(L185=0.5,0.5,0)+IF(L185=0.8,0.2,0)+IF(L185=1,0,0)+IF(L185=2,-1,0)</f>
        <v>0</v>
      </c>
      <c r="U185" s="2" t="n">
        <f aca="false">IF(M185=0,0,0)+IF(M185=0.5,0.5,0)+IF(M185=0.8,0.2,0)+IF(M185=1,0,0)+IF(M185=2,-1,0)</f>
        <v>0</v>
      </c>
      <c r="V185" s="2" t="n">
        <f aca="false">IF(N185=0,0,0)+IF(N185=0.5,0.5,0)+IF(N185=0.8,0.2,0)+IF(N185=1,0,0)+IF(N185=2,-1,0)</f>
        <v>0</v>
      </c>
      <c r="W185" s="114" t="n">
        <f aca="false">H185+U185+V185</f>
        <v>0</v>
      </c>
      <c r="X185" s="114" t="n">
        <f aca="false">I185+S185+T185</f>
        <v>0</v>
      </c>
      <c r="Y185" s="2" t="str">
        <f aca="false">IF(K185&gt;0,K185," -----")</f>
        <v> -----</v>
      </c>
      <c r="Z185" s="2" t="str">
        <f aca="false">IF(L185&gt;0,L185," -----")</f>
        <v> -----</v>
      </c>
      <c r="AA185" s="2" t="str">
        <f aca="false">IF(M185&gt;0,M185," -----")</f>
        <v> -----</v>
      </c>
      <c r="AB185" s="2" t="str">
        <f aca="false">IF(N185&gt;0,N185," -----")</f>
        <v> -----</v>
      </c>
      <c r="AD185" s="2" t="n">
        <f aca="false">IF(E185=18,P185,0)</f>
        <v>0</v>
      </c>
      <c r="AE185" s="2" t="n">
        <f aca="false">IF(E185=3,P185,0)</f>
        <v>0</v>
      </c>
      <c r="AF185" s="2" t="n">
        <f aca="false">IF(E185=25,P185,0)</f>
        <v>0</v>
      </c>
      <c r="AG185" s="2" t="n">
        <f aca="false">IF(E185=10,P185,0)</f>
        <v>0</v>
      </c>
      <c r="AH185" s="2" t="n">
        <f aca="false">IF(E185=8,P185,0)</f>
        <v>0</v>
      </c>
      <c r="AI185" s="2" t="n">
        <f aca="false">IF(E185=16,P185,0)</f>
        <v>0</v>
      </c>
      <c r="AJ185" s="2" t="n">
        <f aca="false">IF(E185=22,P185,0)</f>
        <v>0</v>
      </c>
    </row>
    <row r="186" customFormat="false" ht="15" hidden="false" customHeight="true" outlineLevel="0" collapsed="false">
      <c r="A186" s="80" t="n">
        <v>170</v>
      </c>
      <c r="B186" s="112" t="n">
        <f aca="false">formátovátování!B186</f>
        <v>0</v>
      </c>
      <c r="C186" s="112" t="n">
        <f aca="false">formátovátování!C186</f>
        <v>0</v>
      </c>
      <c r="D186" s="112" t="n">
        <f aca="false">formátovátování!D186</f>
        <v>0</v>
      </c>
      <c r="E186" s="112" t="n">
        <f aca="false">formátovátování!E186</f>
        <v>0</v>
      </c>
      <c r="F186" s="112" t="n">
        <f aca="false">formátovátování!F186</f>
        <v>0</v>
      </c>
      <c r="G186" s="112" t="n">
        <f aca="false">formátovátování!G186</f>
        <v>0</v>
      </c>
      <c r="H186" s="113" t="n">
        <f aca="false">formátovátování!H186</f>
        <v>0</v>
      </c>
      <c r="I186" s="113" t="n">
        <f aca="false">formátovátování!I186</f>
        <v>0</v>
      </c>
      <c r="J186" s="75" t="n">
        <f aca="false">formátovátování!J186</f>
        <v>0</v>
      </c>
      <c r="K186" s="113" t="n">
        <f aca="false">formátovátování!K186</f>
        <v>0</v>
      </c>
      <c r="L186" s="113" t="n">
        <f aca="false">formátovátování!L186</f>
        <v>0</v>
      </c>
      <c r="M186" s="113" t="n">
        <f aca="false">formátovátování!M186</f>
        <v>0</v>
      </c>
      <c r="N186" s="113" t="n">
        <f aca="false">formátovátování!N186</f>
        <v>0</v>
      </c>
      <c r="O186" s="73" t="n">
        <f aca="false">formátovátování!O186</f>
        <v>0</v>
      </c>
      <c r="P186" s="2" t="n">
        <f aca="false">((H186*I186*J186)/1000000)*1.2</f>
        <v>0</v>
      </c>
      <c r="Q186" s="2" t="n">
        <f aca="false">(H186+100)*J186</f>
        <v>0</v>
      </c>
      <c r="R186" s="2" t="n">
        <f aca="false">(I186+100)*J186</f>
        <v>0</v>
      </c>
      <c r="S186" s="2" t="n">
        <f aca="false">IF(K186=0,0,0)+IF(K186=0.5,0.5,0)+IF(K186=0.8,0.2,0)+IF(K186=1,0,0)+IF(K186=2,-1,0)</f>
        <v>0</v>
      </c>
      <c r="T186" s="2" t="n">
        <f aca="false">IF(L186=0,0,0)+IF(L186=0.5,0.5,0)+IF(L186=0.8,0.2,0)+IF(L186=1,0,0)+IF(L186=2,-1,0)</f>
        <v>0</v>
      </c>
      <c r="U186" s="2" t="n">
        <f aca="false">IF(M186=0,0,0)+IF(M186=0.5,0.5,0)+IF(M186=0.8,0.2,0)+IF(M186=1,0,0)+IF(M186=2,-1,0)</f>
        <v>0</v>
      </c>
      <c r="V186" s="2" t="n">
        <f aca="false">IF(N186=0,0,0)+IF(N186=0.5,0.5,0)+IF(N186=0.8,0.2,0)+IF(N186=1,0,0)+IF(N186=2,-1,0)</f>
        <v>0</v>
      </c>
      <c r="W186" s="114" t="n">
        <f aca="false">H186+U186+V186</f>
        <v>0</v>
      </c>
      <c r="X186" s="114" t="n">
        <f aca="false">I186+S186+T186</f>
        <v>0</v>
      </c>
      <c r="Y186" s="2" t="str">
        <f aca="false">IF(K186&gt;0,K186," -----")</f>
        <v> -----</v>
      </c>
      <c r="Z186" s="2" t="str">
        <f aca="false">IF(L186&gt;0,L186," -----")</f>
        <v> -----</v>
      </c>
      <c r="AA186" s="2" t="str">
        <f aca="false">IF(M186&gt;0,M186," -----")</f>
        <v> -----</v>
      </c>
      <c r="AB186" s="2" t="str">
        <f aca="false">IF(N186&gt;0,N186," -----")</f>
        <v> -----</v>
      </c>
      <c r="AD186" s="2" t="n">
        <f aca="false">IF(E186=18,P186,0)</f>
        <v>0</v>
      </c>
      <c r="AE186" s="2" t="n">
        <f aca="false">IF(E186=3,P186,0)</f>
        <v>0</v>
      </c>
      <c r="AF186" s="2" t="n">
        <f aca="false">IF(E186=25,P186,0)</f>
        <v>0</v>
      </c>
      <c r="AG186" s="2" t="n">
        <f aca="false">IF(E186=10,P186,0)</f>
        <v>0</v>
      </c>
      <c r="AH186" s="2" t="n">
        <f aca="false">IF(E186=8,P186,0)</f>
        <v>0</v>
      </c>
      <c r="AI186" s="2" t="n">
        <f aca="false">IF(E186=16,P186,0)</f>
        <v>0</v>
      </c>
      <c r="AJ186" s="2" t="n">
        <f aca="false">IF(E186=22,P186,0)</f>
        <v>0</v>
      </c>
    </row>
    <row r="187" customFormat="false" ht="15" hidden="false" customHeight="true" outlineLevel="0" collapsed="false">
      <c r="A187" s="77" t="n">
        <v>171</v>
      </c>
      <c r="B187" s="112" t="n">
        <f aca="false">formátovátování!B187</f>
        <v>0</v>
      </c>
      <c r="C187" s="112" t="n">
        <f aca="false">formátovátování!C187</f>
        <v>0</v>
      </c>
      <c r="D187" s="112" t="n">
        <f aca="false">formátovátování!D187</f>
        <v>0</v>
      </c>
      <c r="E187" s="112" t="n">
        <f aca="false">formátovátování!E187</f>
        <v>0</v>
      </c>
      <c r="F187" s="112" t="n">
        <f aca="false">formátovátování!F187</f>
        <v>0</v>
      </c>
      <c r="G187" s="112" t="n">
        <f aca="false">formátovátování!G187</f>
        <v>0</v>
      </c>
      <c r="H187" s="113" t="n">
        <f aca="false">formátovátování!H187</f>
        <v>0</v>
      </c>
      <c r="I187" s="113" t="n">
        <f aca="false">formátovátování!I187</f>
        <v>0</v>
      </c>
      <c r="J187" s="75" t="n">
        <f aca="false">formátovátování!J187</f>
        <v>0</v>
      </c>
      <c r="K187" s="113" t="n">
        <f aca="false">formátovátování!K187</f>
        <v>0</v>
      </c>
      <c r="L187" s="113" t="n">
        <f aca="false">formátovátování!L187</f>
        <v>0</v>
      </c>
      <c r="M187" s="113" t="n">
        <f aca="false">formátovátování!M187</f>
        <v>0</v>
      </c>
      <c r="N187" s="113" t="n">
        <f aca="false">formátovátování!N187</f>
        <v>0</v>
      </c>
      <c r="O187" s="73" t="n">
        <f aca="false">formátovátování!O187</f>
        <v>0</v>
      </c>
      <c r="P187" s="2" t="n">
        <f aca="false">((H187*I187*J187)/1000000)*1.2</f>
        <v>0</v>
      </c>
      <c r="Q187" s="2" t="n">
        <f aca="false">(H187+100)*J187</f>
        <v>0</v>
      </c>
      <c r="R187" s="2" t="n">
        <f aca="false">(I187+100)*J187</f>
        <v>0</v>
      </c>
      <c r="S187" s="2" t="n">
        <f aca="false">IF(K187=0,0,0)+IF(K187=0.5,0.5,0)+IF(K187=0.8,0.2,0)+IF(K187=1,0,0)+IF(K187=2,-1,0)</f>
        <v>0</v>
      </c>
      <c r="T187" s="2" t="n">
        <f aca="false">IF(L187=0,0,0)+IF(L187=0.5,0.5,0)+IF(L187=0.8,0.2,0)+IF(L187=1,0,0)+IF(L187=2,-1,0)</f>
        <v>0</v>
      </c>
      <c r="U187" s="2" t="n">
        <f aca="false">IF(M187=0,0,0)+IF(M187=0.5,0.5,0)+IF(M187=0.8,0.2,0)+IF(M187=1,0,0)+IF(M187=2,-1,0)</f>
        <v>0</v>
      </c>
      <c r="V187" s="2" t="n">
        <f aca="false">IF(N187=0,0,0)+IF(N187=0.5,0.5,0)+IF(N187=0.8,0.2,0)+IF(N187=1,0,0)+IF(N187=2,-1,0)</f>
        <v>0</v>
      </c>
      <c r="W187" s="114" t="n">
        <f aca="false">H187+U187+V187</f>
        <v>0</v>
      </c>
      <c r="X187" s="114" t="n">
        <f aca="false">I187+S187+T187</f>
        <v>0</v>
      </c>
      <c r="Y187" s="2" t="str">
        <f aca="false">IF(K187&gt;0,K187," -----")</f>
        <v> -----</v>
      </c>
      <c r="Z187" s="2" t="str">
        <f aca="false">IF(L187&gt;0,L187," -----")</f>
        <v> -----</v>
      </c>
      <c r="AA187" s="2" t="str">
        <f aca="false">IF(M187&gt;0,M187," -----")</f>
        <v> -----</v>
      </c>
      <c r="AB187" s="2" t="str">
        <f aca="false">IF(N187&gt;0,N187," -----")</f>
        <v> -----</v>
      </c>
      <c r="AD187" s="2" t="n">
        <f aca="false">IF(E187=18,P187,0)</f>
        <v>0</v>
      </c>
      <c r="AE187" s="2" t="n">
        <f aca="false">IF(E187=3,P187,0)</f>
        <v>0</v>
      </c>
      <c r="AF187" s="2" t="n">
        <f aca="false">IF(E187=25,P187,0)</f>
        <v>0</v>
      </c>
      <c r="AG187" s="2" t="n">
        <f aca="false">IF(E187=10,P187,0)</f>
        <v>0</v>
      </c>
      <c r="AH187" s="2" t="n">
        <f aca="false">IF(E187=8,P187,0)</f>
        <v>0</v>
      </c>
      <c r="AI187" s="2" t="n">
        <f aca="false">IF(E187=16,P187,0)</f>
        <v>0</v>
      </c>
      <c r="AJ187" s="2" t="n">
        <f aca="false">IF(E187=22,P187,0)</f>
        <v>0</v>
      </c>
    </row>
    <row r="188" customFormat="false" ht="15" hidden="false" customHeight="true" outlineLevel="0" collapsed="false">
      <c r="A188" s="80" t="n">
        <v>172</v>
      </c>
      <c r="B188" s="112" t="n">
        <f aca="false">formátovátování!B188</f>
        <v>0</v>
      </c>
      <c r="C188" s="112" t="n">
        <f aca="false">formátovátování!C188</f>
        <v>0</v>
      </c>
      <c r="D188" s="112" t="n">
        <f aca="false">formátovátování!D188</f>
        <v>0</v>
      </c>
      <c r="E188" s="112" t="n">
        <f aca="false">formátovátování!E188</f>
        <v>0</v>
      </c>
      <c r="F188" s="112" t="n">
        <f aca="false">formátovátování!F188</f>
        <v>0</v>
      </c>
      <c r="G188" s="112" t="n">
        <f aca="false">formátovátování!G188</f>
        <v>0</v>
      </c>
      <c r="H188" s="113" t="n">
        <f aca="false">formátovátování!H188</f>
        <v>0</v>
      </c>
      <c r="I188" s="113" t="n">
        <f aca="false">formátovátování!I188</f>
        <v>0</v>
      </c>
      <c r="J188" s="75" t="n">
        <f aca="false">formátovátování!J188</f>
        <v>0</v>
      </c>
      <c r="K188" s="113" t="n">
        <f aca="false">formátovátování!K188</f>
        <v>0</v>
      </c>
      <c r="L188" s="113" t="n">
        <f aca="false">formátovátování!L188</f>
        <v>0</v>
      </c>
      <c r="M188" s="113" t="n">
        <f aca="false">formátovátování!M188</f>
        <v>0</v>
      </c>
      <c r="N188" s="113" t="n">
        <f aca="false">formátovátování!N188</f>
        <v>0</v>
      </c>
      <c r="O188" s="73" t="n">
        <f aca="false">formátovátování!O188</f>
        <v>0</v>
      </c>
      <c r="P188" s="2" t="n">
        <f aca="false">((H188*I188*J188)/1000000)*1.2</f>
        <v>0</v>
      </c>
      <c r="Q188" s="2" t="n">
        <f aca="false">(H188+100)*J188</f>
        <v>0</v>
      </c>
      <c r="R188" s="2" t="n">
        <f aca="false">(I188+100)*J188</f>
        <v>0</v>
      </c>
      <c r="S188" s="2" t="n">
        <f aca="false">IF(K188=0,0,0)+IF(K188=0.5,0.5,0)+IF(K188=0.8,0.2,0)+IF(K188=1,0,0)+IF(K188=2,-1,0)</f>
        <v>0</v>
      </c>
      <c r="T188" s="2" t="n">
        <f aca="false">IF(L188=0,0,0)+IF(L188=0.5,0.5,0)+IF(L188=0.8,0.2,0)+IF(L188=1,0,0)+IF(L188=2,-1,0)</f>
        <v>0</v>
      </c>
      <c r="U188" s="2" t="n">
        <f aca="false">IF(M188=0,0,0)+IF(M188=0.5,0.5,0)+IF(M188=0.8,0.2,0)+IF(M188=1,0,0)+IF(M188=2,-1,0)</f>
        <v>0</v>
      </c>
      <c r="V188" s="2" t="n">
        <f aca="false">IF(N188=0,0,0)+IF(N188=0.5,0.5,0)+IF(N188=0.8,0.2,0)+IF(N188=1,0,0)+IF(N188=2,-1,0)</f>
        <v>0</v>
      </c>
      <c r="W188" s="114" t="n">
        <f aca="false">H188+U188+V188</f>
        <v>0</v>
      </c>
      <c r="X188" s="114" t="n">
        <f aca="false">I188+S188+T188</f>
        <v>0</v>
      </c>
      <c r="Y188" s="2" t="str">
        <f aca="false">IF(K188&gt;0,K188," -----")</f>
        <v> -----</v>
      </c>
      <c r="Z188" s="2" t="str">
        <f aca="false">IF(L188&gt;0,L188," -----")</f>
        <v> -----</v>
      </c>
      <c r="AA188" s="2" t="str">
        <f aca="false">IF(M188&gt;0,M188," -----")</f>
        <v> -----</v>
      </c>
      <c r="AB188" s="2" t="str">
        <f aca="false">IF(N188&gt;0,N188," -----")</f>
        <v> -----</v>
      </c>
      <c r="AD188" s="2" t="n">
        <f aca="false">IF(E188=18,P188,0)</f>
        <v>0</v>
      </c>
      <c r="AE188" s="2" t="n">
        <f aca="false">IF(E188=3,P188,0)</f>
        <v>0</v>
      </c>
      <c r="AF188" s="2" t="n">
        <f aca="false">IF(E188=25,P188,0)</f>
        <v>0</v>
      </c>
      <c r="AG188" s="2" t="n">
        <f aca="false">IF(E188=10,P188,0)</f>
        <v>0</v>
      </c>
      <c r="AH188" s="2" t="n">
        <f aca="false">IF(E188=8,P188,0)</f>
        <v>0</v>
      </c>
      <c r="AI188" s="2" t="n">
        <f aca="false">IF(E188=16,P188,0)</f>
        <v>0</v>
      </c>
      <c r="AJ188" s="2" t="n">
        <f aca="false">IF(E188=22,P188,0)</f>
        <v>0</v>
      </c>
    </row>
    <row r="189" customFormat="false" ht="15" hidden="false" customHeight="true" outlineLevel="0" collapsed="false">
      <c r="A189" s="77" t="n">
        <v>173</v>
      </c>
      <c r="B189" s="112" t="n">
        <f aca="false">formátovátování!B189</f>
        <v>0</v>
      </c>
      <c r="C189" s="112" t="n">
        <f aca="false">formátovátování!C189</f>
        <v>0</v>
      </c>
      <c r="D189" s="112" t="n">
        <f aca="false">formátovátování!D189</f>
        <v>0</v>
      </c>
      <c r="E189" s="112" t="n">
        <f aca="false">formátovátování!E189</f>
        <v>0</v>
      </c>
      <c r="F189" s="112" t="n">
        <f aca="false">formátovátování!F189</f>
        <v>0</v>
      </c>
      <c r="G189" s="112" t="n">
        <f aca="false">formátovátování!G189</f>
        <v>0</v>
      </c>
      <c r="H189" s="113" t="n">
        <f aca="false">formátovátování!H189</f>
        <v>0</v>
      </c>
      <c r="I189" s="113" t="n">
        <f aca="false">formátovátování!I189</f>
        <v>0</v>
      </c>
      <c r="J189" s="75" t="n">
        <f aca="false">formátovátování!J189</f>
        <v>0</v>
      </c>
      <c r="K189" s="113" t="n">
        <f aca="false">formátovátování!K189</f>
        <v>0</v>
      </c>
      <c r="L189" s="113" t="n">
        <f aca="false">formátovátování!L189</f>
        <v>0</v>
      </c>
      <c r="M189" s="113" t="n">
        <f aca="false">formátovátování!M189</f>
        <v>0</v>
      </c>
      <c r="N189" s="113" t="n">
        <f aca="false">formátovátování!N189</f>
        <v>0</v>
      </c>
      <c r="O189" s="73" t="n">
        <f aca="false">formátovátování!O189</f>
        <v>0</v>
      </c>
      <c r="P189" s="2" t="n">
        <f aca="false">((H189*I189*J189)/1000000)*1.2</f>
        <v>0</v>
      </c>
      <c r="Q189" s="2" t="n">
        <f aca="false">(H189+100)*J189</f>
        <v>0</v>
      </c>
      <c r="R189" s="2" t="n">
        <f aca="false">(I189+100)*J189</f>
        <v>0</v>
      </c>
      <c r="S189" s="2" t="n">
        <f aca="false">IF(K189=0,0,0)+IF(K189=0.5,0.5,0)+IF(K189=0.8,0.2,0)+IF(K189=1,0,0)+IF(K189=2,-1,0)</f>
        <v>0</v>
      </c>
      <c r="T189" s="2" t="n">
        <f aca="false">IF(L189=0,0,0)+IF(L189=0.5,0.5,0)+IF(L189=0.8,0.2,0)+IF(L189=1,0,0)+IF(L189=2,-1,0)</f>
        <v>0</v>
      </c>
      <c r="U189" s="2" t="n">
        <f aca="false">IF(M189=0,0,0)+IF(M189=0.5,0.5,0)+IF(M189=0.8,0.2,0)+IF(M189=1,0,0)+IF(M189=2,-1,0)</f>
        <v>0</v>
      </c>
      <c r="V189" s="2" t="n">
        <f aca="false">IF(N189=0,0,0)+IF(N189=0.5,0.5,0)+IF(N189=0.8,0.2,0)+IF(N189=1,0,0)+IF(N189=2,-1,0)</f>
        <v>0</v>
      </c>
      <c r="W189" s="114" t="n">
        <f aca="false">H189+U189+V189</f>
        <v>0</v>
      </c>
      <c r="X189" s="114" t="n">
        <f aca="false">I189+S189+T189</f>
        <v>0</v>
      </c>
      <c r="Y189" s="2" t="str">
        <f aca="false">IF(K189&gt;0,K189," -----")</f>
        <v> -----</v>
      </c>
      <c r="Z189" s="2" t="str">
        <f aca="false">IF(L189&gt;0,L189," -----")</f>
        <v> -----</v>
      </c>
      <c r="AA189" s="2" t="str">
        <f aca="false">IF(M189&gt;0,M189," -----")</f>
        <v> -----</v>
      </c>
      <c r="AB189" s="2" t="str">
        <f aca="false">IF(N189&gt;0,N189," -----")</f>
        <v> -----</v>
      </c>
      <c r="AD189" s="2" t="n">
        <f aca="false">IF(E189=18,P189,0)</f>
        <v>0</v>
      </c>
      <c r="AE189" s="2" t="n">
        <f aca="false">IF(E189=3,P189,0)</f>
        <v>0</v>
      </c>
      <c r="AF189" s="2" t="n">
        <f aca="false">IF(E189=25,P189,0)</f>
        <v>0</v>
      </c>
      <c r="AG189" s="2" t="n">
        <f aca="false">IF(E189=10,P189,0)</f>
        <v>0</v>
      </c>
      <c r="AH189" s="2" t="n">
        <f aca="false">IF(E189=8,P189,0)</f>
        <v>0</v>
      </c>
      <c r="AI189" s="2" t="n">
        <f aca="false">IF(E189=16,P189,0)</f>
        <v>0</v>
      </c>
      <c r="AJ189" s="2" t="n">
        <f aca="false">IF(E189=22,P189,0)</f>
        <v>0</v>
      </c>
    </row>
    <row r="190" customFormat="false" ht="15" hidden="false" customHeight="true" outlineLevel="0" collapsed="false">
      <c r="A190" s="80" t="n">
        <v>174</v>
      </c>
      <c r="B190" s="112" t="n">
        <f aca="false">formátovátování!B190</f>
        <v>0</v>
      </c>
      <c r="C190" s="112" t="n">
        <f aca="false">formátovátování!C190</f>
        <v>0</v>
      </c>
      <c r="D190" s="112" t="n">
        <f aca="false">formátovátování!D190</f>
        <v>0</v>
      </c>
      <c r="E190" s="112" t="n">
        <f aca="false">formátovátování!E190</f>
        <v>0</v>
      </c>
      <c r="F190" s="112" t="n">
        <f aca="false">formátovátování!F190</f>
        <v>0</v>
      </c>
      <c r="G190" s="112" t="n">
        <f aca="false">formátovátování!G190</f>
        <v>0</v>
      </c>
      <c r="H190" s="113" t="n">
        <f aca="false">formátovátování!H190</f>
        <v>0</v>
      </c>
      <c r="I190" s="113" t="n">
        <f aca="false">formátovátování!I190</f>
        <v>0</v>
      </c>
      <c r="J190" s="75" t="n">
        <f aca="false">formátovátování!J190</f>
        <v>0</v>
      </c>
      <c r="K190" s="113" t="n">
        <f aca="false">formátovátování!K190</f>
        <v>0</v>
      </c>
      <c r="L190" s="113" t="n">
        <f aca="false">formátovátování!L190</f>
        <v>0</v>
      </c>
      <c r="M190" s="113" t="n">
        <f aca="false">formátovátování!M190</f>
        <v>0</v>
      </c>
      <c r="N190" s="113" t="n">
        <f aca="false">formátovátování!N190</f>
        <v>0</v>
      </c>
      <c r="O190" s="73" t="n">
        <f aca="false">formátovátování!O190</f>
        <v>0</v>
      </c>
      <c r="P190" s="2" t="n">
        <f aca="false">((H190*I190*J190)/1000000)*1.2</f>
        <v>0</v>
      </c>
      <c r="Q190" s="2" t="n">
        <f aca="false">(H190+100)*J190</f>
        <v>0</v>
      </c>
      <c r="R190" s="2" t="n">
        <f aca="false">(I190+100)*J190</f>
        <v>0</v>
      </c>
      <c r="S190" s="2" t="n">
        <f aca="false">IF(K190=0,0,0)+IF(K190=0.5,0.5,0)+IF(K190=0.8,0.2,0)+IF(K190=1,0,0)+IF(K190=2,-1,0)</f>
        <v>0</v>
      </c>
      <c r="T190" s="2" t="n">
        <f aca="false">IF(L190=0,0,0)+IF(L190=0.5,0.5,0)+IF(L190=0.8,0.2,0)+IF(L190=1,0,0)+IF(L190=2,-1,0)</f>
        <v>0</v>
      </c>
      <c r="U190" s="2" t="n">
        <f aca="false">IF(M190=0,0,0)+IF(M190=0.5,0.5,0)+IF(M190=0.8,0.2,0)+IF(M190=1,0,0)+IF(M190=2,-1,0)</f>
        <v>0</v>
      </c>
      <c r="V190" s="2" t="n">
        <f aca="false">IF(N190=0,0,0)+IF(N190=0.5,0.5,0)+IF(N190=0.8,0.2,0)+IF(N190=1,0,0)+IF(N190=2,-1,0)</f>
        <v>0</v>
      </c>
      <c r="W190" s="114" t="n">
        <f aca="false">H190+U190+V190</f>
        <v>0</v>
      </c>
      <c r="X190" s="114" t="n">
        <f aca="false">I190+S190+T190</f>
        <v>0</v>
      </c>
      <c r="Y190" s="2" t="str">
        <f aca="false">IF(K190&gt;0,K190," -----")</f>
        <v> -----</v>
      </c>
      <c r="Z190" s="2" t="str">
        <f aca="false">IF(L190&gt;0,L190," -----")</f>
        <v> -----</v>
      </c>
      <c r="AA190" s="2" t="str">
        <f aca="false">IF(M190&gt;0,M190," -----")</f>
        <v> -----</v>
      </c>
      <c r="AB190" s="2" t="str">
        <f aca="false">IF(N190&gt;0,N190," -----")</f>
        <v> -----</v>
      </c>
      <c r="AD190" s="2" t="n">
        <f aca="false">IF(E190=18,P190,0)</f>
        <v>0</v>
      </c>
      <c r="AE190" s="2" t="n">
        <f aca="false">IF(E190=3,P190,0)</f>
        <v>0</v>
      </c>
      <c r="AF190" s="2" t="n">
        <f aca="false">IF(E190=25,P190,0)</f>
        <v>0</v>
      </c>
      <c r="AG190" s="2" t="n">
        <f aca="false">IF(E190=10,P190,0)</f>
        <v>0</v>
      </c>
      <c r="AH190" s="2" t="n">
        <f aca="false">IF(E190=8,P190,0)</f>
        <v>0</v>
      </c>
      <c r="AI190" s="2" t="n">
        <f aca="false">IF(E190=16,P190,0)</f>
        <v>0</v>
      </c>
      <c r="AJ190" s="2" t="n">
        <f aca="false">IF(E190=22,P190,0)</f>
        <v>0</v>
      </c>
    </row>
    <row r="191" customFormat="false" ht="15" hidden="false" customHeight="true" outlineLevel="0" collapsed="false">
      <c r="A191" s="77" t="n">
        <v>175</v>
      </c>
      <c r="B191" s="112" t="n">
        <f aca="false">formátovátování!B191</f>
        <v>0</v>
      </c>
      <c r="C191" s="112" t="n">
        <f aca="false">formátovátování!C191</f>
        <v>0</v>
      </c>
      <c r="D191" s="112" t="n">
        <f aca="false">formátovátování!D191</f>
        <v>0</v>
      </c>
      <c r="E191" s="112" t="n">
        <f aca="false">formátovátování!E191</f>
        <v>0</v>
      </c>
      <c r="F191" s="112" t="n">
        <f aca="false">formátovátování!F191</f>
        <v>0</v>
      </c>
      <c r="G191" s="112" t="n">
        <f aca="false">formátovátování!G191</f>
        <v>0</v>
      </c>
      <c r="H191" s="113" t="n">
        <f aca="false">formátovátování!H191</f>
        <v>0</v>
      </c>
      <c r="I191" s="113" t="n">
        <f aca="false">formátovátování!I191</f>
        <v>0</v>
      </c>
      <c r="J191" s="75" t="n">
        <f aca="false">formátovátování!J191</f>
        <v>0</v>
      </c>
      <c r="K191" s="113" t="n">
        <f aca="false">formátovátování!K191</f>
        <v>0</v>
      </c>
      <c r="L191" s="113" t="n">
        <f aca="false">formátovátování!L191</f>
        <v>0</v>
      </c>
      <c r="M191" s="113" t="n">
        <f aca="false">formátovátování!M191</f>
        <v>0</v>
      </c>
      <c r="N191" s="113" t="n">
        <f aca="false">formátovátování!N191</f>
        <v>0</v>
      </c>
      <c r="O191" s="73" t="n">
        <f aca="false">formátovátování!O191</f>
        <v>0</v>
      </c>
      <c r="P191" s="2" t="n">
        <f aca="false">((H191*I191*J191)/1000000)*1.2</f>
        <v>0</v>
      </c>
      <c r="Q191" s="2" t="n">
        <f aca="false">(H191+100)*J191</f>
        <v>0</v>
      </c>
      <c r="R191" s="2" t="n">
        <f aca="false">(I191+100)*J191</f>
        <v>0</v>
      </c>
      <c r="S191" s="2" t="n">
        <f aca="false">IF(K191=0,0,0)+IF(K191=0.5,0.5,0)+IF(K191=0.8,0.2,0)+IF(K191=1,0,0)+IF(K191=2,-1,0)</f>
        <v>0</v>
      </c>
      <c r="T191" s="2" t="n">
        <f aca="false">IF(L191=0,0,0)+IF(L191=0.5,0.5,0)+IF(L191=0.8,0.2,0)+IF(L191=1,0,0)+IF(L191=2,-1,0)</f>
        <v>0</v>
      </c>
      <c r="U191" s="2" t="n">
        <f aca="false">IF(M191=0,0,0)+IF(M191=0.5,0.5,0)+IF(M191=0.8,0.2,0)+IF(M191=1,0,0)+IF(M191=2,-1,0)</f>
        <v>0</v>
      </c>
      <c r="V191" s="2" t="n">
        <f aca="false">IF(N191=0,0,0)+IF(N191=0.5,0.5,0)+IF(N191=0.8,0.2,0)+IF(N191=1,0,0)+IF(N191=2,-1,0)</f>
        <v>0</v>
      </c>
      <c r="W191" s="114" t="n">
        <f aca="false">H191+U191+V191</f>
        <v>0</v>
      </c>
      <c r="X191" s="114" t="n">
        <f aca="false">I191+S191+T191</f>
        <v>0</v>
      </c>
      <c r="Y191" s="2" t="str">
        <f aca="false">IF(K191&gt;0,K191," -----")</f>
        <v> -----</v>
      </c>
      <c r="Z191" s="2" t="str">
        <f aca="false">IF(L191&gt;0,L191," -----")</f>
        <v> -----</v>
      </c>
      <c r="AA191" s="2" t="str">
        <f aca="false">IF(M191&gt;0,M191," -----")</f>
        <v> -----</v>
      </c>
      <c r="AB191" s="2" t="str">
        <f aca="false">IF(N191&gt;0,N191," -----")</f>
        <v> -----</v>
      </c>
      <c r="AD191" s="2" t="n">
        <f aca="false">IF(E191=18,P191,0)</f>
        <v>0</v>
      </c>
      <c r="AE191" s="2" t="n">
        <f aca="false">IF(E191=3,P191,0)</f>
        <v>0</v>
      </c>
      <c r="AF191" s="2" t="n">
        <f aca="false">IF(E191=25,P191,0)</f>
        <v>0</v>
      </c>
      <c r="AG191" s="2" t="n">
        <f aca="false">IF(E191=10,P191,0)</f>
        <v>0</v>
      </c>
      <c r="AH191" s="2" t="n">
        <f aca="false">IF(E191=8,P191,0)</f>
        <v>0</v>
      </c>
      <c r="AI191" s="2" t="n">
        <f aca="false">IF(E191=16,P191,0)</f>
        <v>0</v>
      </c>
      <c r="AJ191" s="2" t="n">
        <f aca="false">IF(E191=22,P191,0)</f>
        <v>0</v>
      </c>
    </row>
    <row r="192" customFormat="false" ht="15" hidden="false" customHeight="true" outlineLevel="0" collapsed="false">
      <c r="A192" s="80" t="n">
        <v>176</v>
      </c>
      <c r="B192" s="112" t="n">
        <f aca="false">formátovátování!B192</f>
        <v>0</v>
      </c>
      <c r="C192" s="112" t="n">
        <f aca="false">formátovátování!C192</f>
        <v>0</v>
      </c>
      <c r="D192" s="112" t="n">
        <f aca="false">formátovátování!D192</f>
        <v>0</v>
      </c>
      <c r="E192" s="112" t="n">
        <f aca="false">formátovátování!E192</f>
        <v>0</v>
      </c>
      <c r="F192" s="112" t="n">
        <f aca="false">formátovátování!F192</f>
        <v>0</v>
      </c>
      <c r="G192" s="112" t="n">
        <f aca="false">formátovátování!G192</f>
        <v>0</v>
      </c>
      <c r="H192" s="113" t="n">
        <f aca="false">formátovátování!H192</f>
        <v>0</v>
      </c>
      <c r="I192" s="113" t="n">
        <f aca="false">formátovátování!I192</f>
        <v>0</v>
      </c>
      <c r="J192" s="75" t="n">
        <f aca="false">formátovátování!J192</f>
        <v>0</v>
      </c>
      <c r="K192" s="113" t="n">
        <f aca="false">formátovátování!K192</f>
        <v>0</v>
      </c>
      <c r="L192" s="113" t="n">
        <f aca="false">formátovátování!L192</f>
        <v>0</v>
      </c>
      <c r="M192" s="113" t="n">
        <f aca="false">formátovátování!M192</f>
        <v>0</v>
      </c>
      <c r="N192" s="113" t="n">
        <f aca="false">formátovátování!N192</f>
        <v>0</v>
      </c>
      <c r="O192" s="73" t="n">
        <f aca="false">formátovátování!O192</f>
        <v>0</v>
      </c>
      <c r="P192" s="2" t="n">
        <f aca="false">((H192*I192*J192)/1000000)*1.2</f>
        <v>0</v>
      </c>
      <c r="Q192" s="2" t="n">
        <f aca="false">(H192+100)*J192</f>
        <v>0</v>
      </c>
      <c r="R192" s="2" t="n">
        <f aca="false">(I192+100)*J192</f>
        <v>0</v>
      </c>
      <c r="S192" s="2" t="n">
        <f aca="false">IF(K192=0,0,0)+IF(K192=0.5,0.5,0)+IF(K192=0.8,0.2,0)+IF(K192=1,0,0)+IF(K192=2,-1,0)</f>
        <v>0</v>
      </c>
      <c r="T192" s="2" t="n">
        <f aca="false">IF(L192=0,0,0)+IF(L192=0.5,0.5,0)+IF(L192=0.8,0.2,0)+IF(L192=1,0,0)+IF(L192=2,-1,0)</f>
        <v>0</v>
      </c>
      <c r="U192" s="2" t="n">
        <f aca="false">IF(M192=0,0,0)+IF(M192=0.5,0.5,0)+IF(M192=0.8,0.2,0)+IF(M192=1,0,0)+IF(M192=2,-1,0)</f>
        <v>0</v>
      </c>
      <c r="V192" s="2" t="n">
        <f aca="false">IF(N192=0,0,0)+IF(N192=0.5,0.5,0)+IF(N192=0.8,0.2,0)+IF(N192=1,0,0)+IF(N192=2,-1,0)</f>
        <v>0</v>
      </c>
      <c r="W192" s="114" t="n">
        <f aca="false">H192+U192+V192</f>
        <v>0</v>
      </c>
      <c r="X192" s="114" t="n">
        <f aca="false">I192+S192+T192</f>
        <v>0</v>
      </c>
      <c r="Y192" s="2" t="str">
        <f aca="false">IF(K192&gt;0,K192," -----")</f>
        <v> -----</v>
      </c>
      <c r="Z192" s="2" t="str">
        <f aca="false">IF(L192&gt;0,L192," -----")</f>
        <v> -----</v>
      </c>
      <c r="AA192" s="2" t="str">
        <f aca="false">IF(M192&gt;0,M192," -----")</f>
        <v> -----</v>
      </c>
      <c r="AB192" s="2" t="str">
        <f aca="false">IF(N192&gt;0,N192," -----")</f>
        <v> -----</v>
      </c>
      <c r="AD192" s="2" t="n">
        <f aca="false">IF(E192=18,P192,0)</f>
        <v>0</v>
      </c>
      <c r="AE192" s="2" t="n">
        <f aca="false">IF(E192=3,P192,0)</f>
        <v>0</v>
      </c>
      <c r="AF192" s="2" t="n">
        <f aca="false">IF(E192=25,P192,0)</f>
        <v>0</v>
      </c>
      <c r="AG192" s="2" t="n">
        <f aca="false">IF(E192=10,P192,0)</f>
        <v>0</v>
      </c>
      <c r="AH192" s="2" t="n">
        <f aca="false">IF(E192=8,P192,0)</f>
        <v>0</v>
      </c>
      <c r="AI192" s="2" t="n">
        <f aca="false">IF(E192=16,P192,0)</f>
        <v>0</v>
      </c>
      <c r="AJ192" s="2" t="n">
        <f aca="false">IF(E192=22,P192,0)</f>
        <v>0</v>
      </c>
    </row>
    <row r="193" customFormat="false" ht="15" hidden="false" customHeight="true" outlineLevel="0" collapsed="false">
      <c r="A193" s="77" t="n">
        <v>177</v>
      </c>
      <c r="B193" s="112" t="n">
        <f aca="false">formátovátování!B193</f>
        <v>0</v>
      </c>
      <c r="C193" s="112" t="n">
        <f aca="false">formátovátování!C193</f>
        <v>0</v>
      </c>
      <c r="D193" s="112" t="n">
        <f aca="false">formátovátování!D193</f>
        <v>0</v>
      </c>
      <c r="E193" s="112" t="n">
        <f aca="false">formátovátování!E193</f>
        <v>0</v>
      </c>
      <c r="F193" s="112" t="n">
        <f aca="false">formátovátování!F193</f>
        <v>0</v>
      </c>
      <c r="G193" s="112" t="n">
        <f aca="false">formátovátování!G193</f>
        <v>0</v>
      </c>
      <c r="H193" s="113" t="n">
        <f aca="false">formátovátování!H193</f>
        <v>0</v>
      </c>
      <c r="I193" s="113" t="n">
        <f aca="false">formátovátování!I193</f>
        <v>0</v>
      </c>
      <c r="J193" s="75" t="n">
        <f aca="false">formátovátování!J193</f>
        <v>0</v>
      </c>
      <c r="K193" s="113" t="n">
        <f aca="false">formátovátování!K193</f>
        <v>0</v>
      </c>
      <c r="L193" s="113" t="n">
        <f aca="false">formátovátování!L193</f>
        <v>0</v>
      </c>
      <c r="M193" s="113" t="n">
        <f aca="false">formátovátování!M193</f>
        <v>0</v>
      </c>
      <c r="N193" s="113" t="n">
        <f aca="false">formátovátování!N193</f>
        <v>0</v>
      </c>
      <c r="O193" s="73" t="n">
        <f aca="false">formátovátování!O193</f>
        <v>0</v>
      </c>
      <c r="P193" s="2" t="n">
        <f aca="false">((H193*I193*J193)/1000000)*1.2</f>
        <v>0</v>
      </c>
      <c r="Q193" s="2" t="n">
        <f aca="false">(H193+100)*J193</f>
        <v>0</v>
      </c>
      <c r="R193" s="2" t="n">
        <f aca="false">(I193+100)*J193</f>
        <v>0</v>
      </c>
      <c r="S193" s="2" t="n">
        <f aca="false">IF(K193=0,0,0)+IF(K193=0.5,0.5,0)+IF(K193=0.8,0.2,0)+IF(K193=1,0,0)+IF(K193=2,-1,0)</f>
        <v>0</v>
      </c>
      <c r="T193" s="2" t="n">
        <f aca="false">IF(L193=0,0,0)+IF(L193=0.5,0.5,0)+IF(L193=0.8,0.2,0)+IF(L193=1,0,0)+IF(L193=2,-1,0)</f>
        <v>0</v>
      </c>
      <c r="U193" s="2" t="n">
        <f aca="false">IF(M193=0,0,0)+IF(M193=0.5,0.5,0)+IF(M193=0.8,0.2,0)+IF(M193=1,0,0)+IF(M193=2,-1,0)</f>
        <v>0</v>
      </c>
      <c r="V193" s="2" t="n">
        <f aca="false">IF(N193=0,0,0)+IF(N193=0.5,0.5,0)+IF(N193=0.8,0.2,0)+IF(N193=1,0,0)+IF(N193=2,-1,0)</f>
        <v>0</v>
      </c>
      <c r="W193" s="114" t="n">
        <f aca="false">H193+U193+V193</f>
        <v>0</v>
      </c>
      <c r="X193" s="114" t="n">
        <f aca="false">I193+S193+T193</f>
        <v>0</v>
      </c>
      <c r="Y193" s="2" t="str">
        <f aca="false">IF(K193&gt;0,K193," -----")</f>
        <v> -----</v>
      </c>
      <c r="Z193" s="2" t="str">
        <f aca="false">IF(L193&gt;0,L193," -----")</f>
        <v> -----</v>
      </c>
      <c r="AA193" s="2" t="str">
        <f aca="false">IF(M193&gt;0,M193," -----")</f>
        <v> -----</v>
      </c>
      <c r="AB193" s="2" t="str">
        <f aca="false">IF(N193&gt;0,N193," -----")</f>
        <v> -----</v>
      </c>
      <c r="AD193" s="2" t="n">
        <f aca="false">IF(E193=18,P193,0)</f>
        <v>0</v>
      </c>
      <c r="AE193" s="2" t="n">
        <f aca="false">IF(E193=3,P193,0)</f>
        <v>0</v>
      </c>
      <c r="AF193" s="2" t="n">
        <f aca="false">IF(E193=25,P193,0)</f>
        <v>0</v>
      </c>
      <c r="AG193" s="2" t="n">
        <f aca="false">IF(E193=10,P193,0)</f>
        <v>0</v>
      </c>
      <c r="AH193" s="2" t="n">
        <f aca="false">IF(E193=8,P193,0)</f>
        <v>0</v>
      </c>
      <c r="AI193" s="2" t="n">
        <f aca="false">IF(E193=16,P193,0)</f>
        <v>0</v>
      </c>
      <c r="AJ193" s="2" t="n">
        <f aca="false">IF(E193=22,P193,0)</f>
        <v>0</v>
      </c>
    </row>
    <row r="194" customFormat="false" ht="15" hidden="false" customHeight="true" outlineLevel="0" collapsed="false">
      <c r="A194" s="80" t="n">
        <v>178</v>
      </c>
      <c r="B194" s="112" t="n">
        <f aca="false">formátovátování!B194</f>
        <v>0</v>
      </c>
      <c r="C194" s="112" t="n">
        <f aca="false">formátovátování!C194</f>
        <v>0</v>
      </c>
      <c r="D194" s="112" t="n">
        <f aca="false">formátovátování!D194</f>
        <v>0</v>
      </c>
      <c r="E194" s="112" t="n">
        <f aca="false">formátovátování!E194</f>
        <v>0</v>
      </c>
      <c r="F194" s="112" t="n">
        <f aca="false">formátovátování!F194</f>
        <v>0</v>
      </c>
      <c r="G194" s="112" t="n">
        <f aca="false">formátovátování!G194</f>
        <v>0</v>
      </c>
      <c r="H194" s="113" t="n">
        <f aca="false">formátovátování!H194</f>
        <v>0</v>
      </c>
      <c r="I194" s="113" t="n">
        <f aca="false">formátovátování!I194</f>
        <v>0</v>
      </c>
      <c r="J194" s="75" t="n">
        <f aca="false">formátovátování!J194</f>
        <v>0</v>
      </c>
      <c r="K194" s="113" t="n">
        <f aca="false">formátovátování!K194</f>
        <v>0</v>
      </c>
      <c r="L194" s="113" t="n">
        <f aca="false">formátovátování!L194</f>
        <v>0</v>
      </c>
      <c r="M194" s="113" t="n">
        <f aca="false">formátovátování!M194</f>
        <v>0</v>
      </c>
      <c r="N194" s="113" t="n">
        <f aca="false">formátovátování!N194</f>
        <v>0</v>
      </c>
      <c r="O194" s="73" t="n">
        <f aca="false">formátovátování!O194</f>
        <v>0</v>
      </c>
      <c r="P194" s="2" t="n">
        <f aca="false">((H194*I194*J194)/1000000)*1.2</f>
        <v>0</v>
      </c>
      <c r="Q194" s="2" t="n">
        <f aca="false">(H194+100)*J194</f>
        <v>0</v>
      </c>
      <c r="R194" s="2" t="n">
        <f aca="false">(I194+100)*J194</f>
        <v>0</v>
      </c>
      <c r="S194" s="2" t="n">
        <f aca="false">IF(K194=0,0,0)+IF(K194=0.5,0.5,0)+IF(K194=0.8,0.2,0)+IF(K194=1,0,0)+IF(K194=2,-1,0)</f>
        <v>0</v>
      </c>
      <c r="T194" s="2" t="n">
        <f aca="false">IF(L194=0,0,0)+IF(L194=0.5,0.5,0)+IF(L194=0.8,0.2,0)+IF(L194=1,0,0)+IF(L194=2,-1,0)</f>
        <v>0</v>
      </c>
      <c r="U194" s="2" t="n">
        <f aca="false">IF(M194=0,0,0)+IF(M194=0.5,0.5,0)+IF(M194=0.8,0.2,0)+IF(M194=1,0,0)+IF(M194=2,-1,0)</f>
        <v>0</v>
      </c>
      <c r="V194" s="2" t="n">
        <f aca="false">IF(N194=0,0,0)+IF(N194=0.5,0.5,0)+IF(N194=0.8,0.2,0)+IF(N194=1,0,0)+IF(N194=2,-1,0)</f>
        <v>0</v>
      </c>
      <c r="W194" s="114" t="n">
        <f aca="false">H194+U194+V194</f>
        <v>0</v>
      </c>
      <c r="X194" s="114" t="n">
        <f aca="false">I194+S194+T194</f>
        <v>0</v>
      </c>
      <c r="Y194" s="2" t="str">
        <f aca="false">IF(K194&gt;0,K194," -----")</f>
        <v> -----</v>
      </c>
      <c r="Z194" s="2" t="str">
        <f aca="false">IF(L194&gt;0,L194," -----")</f>
        <v> -----</v>
      </c>
      <c r="AA194" s="2" t="str">
        <f aca="false">IF(M194&gt;0,M194," -----")</f>
        <v> -----</v>
      </c>
      <c r="AB194" s="2" t="str">
        <f aca="false">IF(N194&gt;0,N194," -----")</f>
        <v> -----</v>
      </c>
      <c r="AD194" s="2" t="n">
        <f aca="false">IF(E194=18,P194,0)</f>
        <v>0</v>
      </c>
      <c r="AE194" s="2" t="n">
        <f aca="false">IF(E194=3,P194,0)</f>
        <v>0</v>
      </c>
      <c r="AF194" s="2" t="n">
        <f aca="false">IF(E194=25,P194,0)</f>
        <v>0</v>
      </c>
      <c r="AG194" s="2" t="n">
        <f aca="false">IF(E194=10,P194,0)</f>
        <v>0</v>
      </c>
      <c r="AH194" s="2" t="n">
        <f aca="false">IF(E194=8,P194,0)</f>
        <v>0</v>
      </c>
      <c r="AI194" s="2" t="n">
        <f aca="false">IF(E194=16,P194,0)</f>
        <v>0</v>
      </c>
      <c r="AJ194" s="2" t="n">
        <f aca="false">IF(E194=22,P194,0)</f>
        <v>0</v>
      </c>
    </row>
    <row r="195" customFormat="false" ht="15" hidden="false" customHeight="true" outlineLevel="0" collapsed="false">
      <c r="A195" s="77" t="n">
        <v>179</v>
      </c>
      <c r="B195" s="112" t="n">
        <f aca="false">formátovátování!B195</f>
        <v>0</v>
      </c>
      <c r="C195" s="112" t="n">
        <f aca="false">formátovátování!C195</f>
        <v>0</v>
      </c>
      <c r="D195" s="112" t="n">
        <f aca="false">formátovátování!D195</f>
        <v>0</v>
      </c>
      <c r="E195" s="112" t="n">
        <f aca="false">formátovátování!E195</f>
        <v>0</v>
      </c>
      <c r="F195" s="112" t="n">
        <f aca="false">formátovátování!F195</f>
        <v>0</v>
      </c>
      <c r="G195" s="112" t="n">
        <f aca="false">formátovátování!G195</f>
        <v>0</v>
      </c>
      <c r="H195" s="113" t="n">
        <f aca="false">formátovátování!H195</f>
        <v>0</v>
      </c>
      <c r="I195" s="113" t="n">
        <f aca="false">formátovátování!I195</f>
        <v>0</v>
      </c>
      <c r="J195" s="75" t="n">
        <f aca="false">formátovátování!J195</f>
        <v>0</v>
      </c>
      <c r="K195" s="113" t="n">
        <f aca="false">formátovátování!K195</f>
        <v>0</v>
      </c>
      <c r="L195" s="113" t="n">
        <f aca="false">formátovátování!L195</f>
        <v>0</v>
      </c>
      <c r="M195" s="113" t="n">
        <f aca="false">formátovátování!M195</f>
        <v>0</v>
      </c>
      <c r="N195" s="113" t="n">
        <f aca="false">formátovátování!N195</f>
        <v>0</v>
      </c>
      <c r="O195" s="73" t="n">
        <f aca="false">formátovátování!O195</f>
        <v>0</v>
      </c>
      <c r="P195" s="2" t="n">
        <f aca="false">((H195*I195*J195)/1000000)*1.2</f>
        <v>0</v>
      </c>
      <c r="Q195" s="2" t="n">
        <f aca="false">(H195+100)*J195</f>
        <v>0</v>
      </c>
      <c r="R195" s="2" t="n">
        <f aca="false">(I195+100)*J195</f>
        <v>0</v>
      </c>
      <c r="S195" s="2" t="n">
        <f aca="false">IF(K195=0,0,0)+IF(K195=0.5,0.5,0)+IF(K195=0.8,0.2,0)+IF(K195=1,0,0)+IF(K195=2,-1,0)</f>
        <v>0</v>
      </c>
      <c r="T195" s="2" t="n">
        <f aca="false">IF(L195=0,0,0)+IF(L195=0.5,0.5,0)+IF(L195=0.8,0.2,0)+IF(L195=1,0,0)+IF(L195=2,-1,0)</f>
        <v>0</v>
      </c>
      <c r="U195" s="2" t="n">
        <f aca="false">IF(M195=0,0,0)+IF(M195=0.5,0.5,0)+IF(M195=0.8,0.2,0)+IF(M195=1,0,0)+IF(M195=2,-1,0)</f>
        <v>0</v>
      </c>
      <c r="V195" s="2" t="n">
        <f aca="false">IF(N195=0,0,0)+IF(N195=0.5,0.5,0)+IF(N195=0.8,0.2,0)+IF(N195=1,0,0)+IF(N195=2,-1,0)</f>
        <v>0</v>
      </c>
      <c r="W195" s="114" t="n">
        <f aca="false">H195+U195+V195</f>
        <v>0</v>
      </c>
      <c r="X195" s="114" t="n">
        <f aca="false">I195+S195+T195</f>
        <v>0</v>
      </c>
      <c r="Y195" s="2" t="str">
        <f aca="false">IF(K195&gt;0,K195," -----")</f>
        <v> -----</v>
      </c>
      <c r="Z195" s="2" t="str">
        <f aca="false">IF(L195&gt;0,L195," -----")</f>
        <v> -----</v>
      </c>
      <c r="AA195" s="2" t="str">
        <f aca="false">IF(M195&gt;0,M195," -----")</f>
        <v> -----</v>
      </c>
      <c r="AB195" s="2" t="str">
        <f aca="false">IF(N195&gt;0,N195," -----")</f>
        <v> -----</v>
      </c>
      <c r="AD195" s="2" t="n">
        <f aca="false">IF(E195=18,P195,0)</f>
        <v>0</v>
      </c>
      <c r="AE195" s="2" t="n">
        <f aca="false">IF(E195=3,P195,0)</f>
        <v>0</v>
      </c>
      <c r="AF195" s="2" t="n">
        <f aca="false">IF(E195=25,P195,0)</f>
        <v>0</v>
      </c>
      <c r="AG195" s="2" t="n">
        <f aca="false">IF(E195=10,P195,0)</f>
        <v>0</v>
      </c>
      <c r="AH195" s="2" t="n">
        <f aca="false">IF(E195=8,P195,0)</f>
        <v>0</v>
      </c>
      <c r="AI195" s="2" t="n">
        <f aca="false">IF(E195=16,P195,0)</f>
        <v>0</v>
      </c>
      <c r="AJ195" s="2" t="n">
        <f aca="false">IF(E195=22,P195,0)</f>
        <v>0</v>
      </c>
    </row>
    <row r="196" customFormat="false" ht="15" hidden="false" customHeight="true" outlineLevel="0" collapsed="false">
      <c r="A196" s="80" t="n">
        <v>180</v>
      </c>
      <c r="B196" s="112" t="n">
        <f aca="false">formátovátování!B196</f>
        <v>0</v>
      </c>
      <c r="C196" s="112" t="n">
        <f aca="false">formátovátování!C196</f>
        <v>0</v>
      </c>
      <c r="D196" s="112" t="n">
        <f aca="false">formátovátování!D196</f>
        <v>0</v>
      </c>
      <c r="E196" s="112" t="n">
        <f aca="false">formátovátování!E196</f>
        <v>0</v>
      </c>
      <c r="F196" s="112" t="n">
        <f aca="false">formátovátování!F196</f>
        <v>0</v>
      </c>
      <c r="G196" s="112" t="n">
        <f aca="false">formátovátování!G196</f>
        <v>0</v>
      </c>
      <c r="H196" s="113" t="n">
        <f aca="false">formátovátování!H196</f>
        <v>0</v>
      </c>
      <c r="I196" s="113" t="n">
        <f aca="false">formátovátování!I196</f>
        <v>0</v>
      </c>
      <c r="J196" s="75" t="n">
        <f aca="false">formátovátování!J196</f>
        <v>0</v>
      </c>
      <c r="K196" s="113" t="n">
        <f aca="false">formátovátování!K196</f>
        <v>0</v>
      </c>
      <c r="L196" s="113" t="n">
        <f aca="false">formátovátování!L196</f>
        <v>0</v>
      </c>
      <c r="M196" s="113" t="n">
        <f aca="false">formátovátování!M196</f>
        <v>0</v>
      </c>
      <c r="N196" s="113" t="n">
        <f aca="false">formátovátování!N196</f>
        <v>0</v>
      </c>
      <c r="O196" s="73" t="n">
        <f aca="false">formátovátování!O196</f>
        <v>0</v>
      </c>
      <c r="P196" s="2" t="n">
        <f aca="false">((H196*I196*J196)/1000000)*1.2</f>
        <v>0</v>
      </c>
      <c r="Q196" s="2" t="n">
        <f aca="false">(H196+100)*J196</f>
        <v>0</v>
      </c>
      <c r="R196" s="2" t="n">
        <f aca="false">(I196+100)*J196</f>
        <v>0</v>
      </c>
      <c r="S196" s="2" t="n">
        <f aca="false">IF(K196=0,0,0)+IF(K196=0.5,0.5,0)+IF(K196=0.8,0.2,0)+IF(K196=1,0,0)+IF(K196=2,-1,0)</f>
        <v>0</v>
      </c>
      <c r="T196" s="2" t="n">
        <f aca="false">IF(L196=0,0,0)+IF(L196=0.5,0.5,0)+IF(L196=0.8,0.2,0)+IF(L196=1,0,0)+IF(L196=2,-1,0)</f>
        <v>0</v>
      </c>
      <c r="U196" s="2" t="n">
        <f aca="false">IF(M196=0,0,0)+IF(M196=0.5,0.5,0)+IF(M196=0.8,0.2,0)+IF(M196=1,0,0)+IF(M196=2,-1,0)</f>
        <v>0</v>
      </c>
      <c r="V196" s="2" t="n">
        <f aca="false">IF(N196=0,0,0)+IF(N196=0.5,0.5,0)+IF(N196=0.8,0.2,0)+IF(N196=1,0,0)+IF(N196=2,-1,0)</f>
        <v>0</v>
      </c>
      <c r="W196" s="114" t="n">
        <f aca="false">H196+U196+V196</f>
        <v>0</v>
      </c>
      <c r="X196" s="114" t="n">
        <f aca="false">I196+S196+T196</f>
        <v>0</v>
      </c>
      <c r="Y196" s="2" t="str">
        <f aca="false">IF(K196&gt;0,K196," -----")</f>
        <v> -----</v>
      </c>
      <c r="Z196" s="2" t="str">
        <f aca="false">IF(L196&gt;0,L196," -----")</f>
        <v> -----</v>
      </c>
      <c r="AA196" s="2" t="str">
        <f aca="false">IF(M196&gt;0,M196," -----")</f>
        <v> -----</v>
      </c>
      <c r="AB196" s="2" t="str">
        <f aca="false">IF(N196&gt;0,N196," -----")</f>
        <v> -----</v>
      </c>
      <c r="AD196" s="2" t="n">
        <f aca="false">IF(E196=18,P196,0)</f>
        <v>0</v>
      </c>
      <c r="AE196" s="2" t="n">
        <f aca="false">IF(E196=3,P196,0)</f>
        <v>0</v>
      </c>
      <c r="AF196" s="2" t="n">
        <f aca="false">IF(E196=25,P196,0)</f>
        <v>0</v>
      </c>
      <c r="AG196" s="2" t="n">
        <f aca="false">IF(E196=10,P196,0)</f>
        <v>0</v>
      </c>
      <c r="AH196" s="2" t="n">
        <f aca="false">IF(E196=8,P196,0)</f>
        <v>0</v>
      </c>
      <c r="AI196" s="2" t="n">
        <f aca="false">IF(E196=16,P196,0)</f>
        <v>0</v>
      </c>
      <c r="AJ196" s="2" t="n">
        <f aca="false">IF(E196=22,P196,0)</f>
        <v>0</v>
      </c>
    </row>
    <row r="197" customFormat="false" ht="15" hidden="false" customHeight="true" outlineLevel="0" collapsed="false">
      <c r="A197" s="77" t="n">
        <v>181</v>
      </c>
      <c r="B197" s="112" t="n">
        <f aca="false">formátovátování!B197</f>
        <v>0</v>
      </c>
      <c r="C197" s="112" t="n">
        <f aca="false">formátovátování!C197</f>
        <v>0</v>
      </c>
      <c r="D197" s="112" t="n">
        <f aca="false">formátovátování!D197</f>
        <v>0</v>
      </c>
      <c r="E197" s="112" t="n">
        <f aca="false">formátovátování!E197</f>
        <v>0</v>
      </c>
      <c r="F197" s="112" t="n">
        <f aca="false">formátovátování!F197</f>
        <v>0</v>
      </c>
      <c r="G197" s="112" t="n">
        <f aca="false">formátovátování!G197</f>
        <v>0</v>
      </c>
      <c r="H197" s="113" t="n">
        <f aca="false">formátovátování!H197</f>
        <v>0</v>
      </c>
      <c r="I197" s="113" t="n">
        <f aca="false">formátovátování!I197</f>
        <v>0</v>
      </c>
      <c r="J197" s="75" t="n">
        <f aca="false">formátovátování!J197</f>
        <v>0</v>
      </c>
      <c r="K197" s="113" t="n">
        <f aca="false">formátovátování!K197</f>
        <v>0</v>
      </c>
      <c r="L197" s="113" t="n">
        <f aca="false">formátovátování!L197</f>
        <v>0</v>
      </c>
      <c r="M197" s="113" t="n">
        <f aca="false">formátovátování!M197</f>
        <v>0</v>
      </c>
      <c r="N197" s="113" t="n">
        <f aca="false">formátovátování!N197</f>
        <v>0</v>
      </c>
      <c r="O197" s="73" t="n">
        <f aca="false">formátovátování!O197</f>
        <v>0</v>
      </c>
      <c r="P197" s="2" t="n">
        <f aca="false">((H197*I197*J197)/1000000)*1.2</f>
        <v>0</v>
      </c>
      <c r="Q197" s="2" t="n">
        <f aca="false">(H197+100)*J197</f>
        <v>0</v>
      </c>
      <c r="R197" s="2" t="n">
        <f aca="false">(I197+100)*J197</f>
        <v>0</v>
      </c>
      <c r="S197" s="2" t="n">
        <f aca="false">IF(K197=0,0,0)+IF(K197=0.5,0.5,0)+IF(K197=0.8,0.2,0)+IF(K197=1,0,0)+IF(K197=2,-1,0)</f>
        <v>0</v>
      </c>
      <c r="T197" s="2" t="n">
        <f aca="false">IF(L197=0,0,0)+IF(L197=0.5,0.5,0)+IF(L197=0.8,0.2,0)+IF(L197=1,0,0)+IF(L197=2,-1,0)</f>
        <v>0</v>
      </c>
      <c r="U197" s="2" t="n">
        <f aca="false">IF(M197=0,0,0)+IF(M197=0.5,0.5,0)+IF(M197=0.8,0.2,0)+IF(M197=1,0,0)+IF(M197=2,-1,0)</f>
        <v>0</v>
      </c>
      <c r="V197" s="2" t="n">
        <f aca="false">IF(N197=0,0,0)+IF(N197=0.5,0.5,0)+IF(N197=0.8,0.2,0)+IF(N197=1,0,0)+IF(N197=2,-1,0)</f>
        <v>0</v>
      </c>
      <c r="W197" s="114" t="n">
        <f aca="false">H197+U197+V197</f>
        <v>0</v>
      </c>
      <c r="X197" s="114" t="n">
        <f aca="false">I197+S197+T197</f>
        <v>0</v>
      </c>
      <c r="Y197" s="2" t="str">
        <f aca="false">IF(K197&gt;0,K197," -----")</f>
        <v> -----</v>
      </c>
      <c r="Z197" s="2" t="str">
        <f aca="false">IF(L197&gt;0,L197," -----")</f>
        <v> -----</v>
      </c>
      <c r="AA197" s="2" t="str">
        <f aca="false">IF(M197&gt;0,M197," -----")</f>
        <v> -----</v>
      </c>
      <c r="AB197" s="2" t="str">
        <f aca="false">IF(N197&gt;0,N197," -----")</f>
        <v> -----</v>
      </c>
      <c r="AD197" s="2" t="n">
        <f aca="false">IF(E197=18,P197,0)</f>
        <v>0</v>
      </c>
      <c r="AE197" s="2" t="n">
        <f aca="false">IF(E197=3,P197,0)</f>
        <v>0</v>
      </c>
      <c r="AF197" s="2" t="n">
        <f aca="false">IF(E197=25,P197,0)</f>
        <v>0</v>
      </c>
      <c r="AG197" s="2" t="n">
        <f aca="false">IF(E197=10,P197,0)</f>
        <v>0</v>
      </c>
      <c r="AH197" s="2" t="n">
        <f aca="false">IF(E197=8,P197,0)</f>
        <v>0</v>
      </c>
      <c r="AI197" s="2" t="n">
        <f aca="false">IF(E197=16,P197,0)</f>
        <v>0</v>
      </c>
      <c r="AJ197" s="2" t="n">
        <f aca="false">IF(E197=22,P197,0)</f>
        <v>0</v>
      </c>
    </row>
    <row r="198" customFormat="false" ht="15" hidden="false" customHeight="true" outlineLevel="0" collapsed="false">
      <c r="A198" s="80" t="n">
        <v>182</v>
      </c>
      <c r="B198" s="112" t="n">
        <f aca="false">formátovátování!B198</f>
        <v>0</v>
      </c>
      <c r="C198" s="112" t="n">
        <f aca="false">formátovátování!C198</f>
        <v>0</v>
      </c>
      <c r="D198" s="112" t="n">
        <f aca="false">formátovátování!D198</f>
        <v>0</v>
      </c>
      <c r="E198" s="112" t="n">
        <f aca="false">formátovátování!E198</f>
        <v>0</v>
      </c>
      <c r="F198" s="112" t="n">
        <f aca="false">formátovátování!F198</f>
        <v>0</v>
      </c>
      <c r="G198" s="112" t="n">
        <f aca="false">formátovátování!G198</f>
        <v>0</v>
      </c>
      <c r="H198" s="113" t="n">
        <f aca="false">formátovátování!H198</f>
        <v>0</v>
      </c>
      <c r="I198" s="113" t="n">
        <f aca="false">formátovátování!I198</f>
        <v>0</v>
      </c>
      <c r="J198" s="75" t="n">
        <f aca="false">formátovátování!J198</f>
        <v>0</v>
      </c>
      <c r="K198" s="113" t="n">
        <f aca="false">formátovátování!K198</f>
        <v>0</v>
      </c>
      <c r="L198" s="113" t="n">
        <f aca="false">formátovátování!L198</f>
        <v>0</v>
      </c>
      <c r="M198" s="113" t="n">
        <f aca="false">formátovátování!M198</f>
        <v>0</v>
      </c>
      <c r="N198" s="113" t="n">
        <f aca="false">formátovátování!N198</f>
        <v>0</v>
      </c>
      <c r="O198" s="73" t="n">
        <f aca="false">formátovátování!O198</f>
        <v>0</v>
      </c>
      <c r="P198" s="2" t="n">
        <f aca="false">((H198*I198*J198)/1000000)*1.2</f>
        <v>0</v>
      </c>
      <c r="Q198" s="2" t="n">
        <f aca="false">(H198+100)*J198</f>
        <v>0</v>
      </c>
      <c r="R198" s="2" t="n">
        <f aca="false">(I198+100)*J198</f>
        <v>0</v>
      </c>
      <c r="S198" s="2" t="n">
        <f aca="false">IF(K198=0,0,0)+IF(K198=0.5,0.5,0)+IF(K198=0.8,0.2,0)+IF(K198=1,0,0)+IF(K198=2,-1,0)</f>
        <v>0</v>
      </c>
      <c r="T198" s="2" t="n">
        <f aca="false">IF(L198=0,0,0)+IF(L198=0.5,0.5,0)+IF(L198=0.8,0.2,0)+IF(L198=1,0,0)+IF(L198=2,-1,0)</f>
        <v>0</v>
      </c>
      <c r="U198" s="2" t="n">
        <f aca="false">IF(M198=0,0,0)+IF(M198=0.5,0.5,0)+IF(M198=0.8,0.2,0)+IF(M198=1,0,0)+IF(M198=2,-1,0)</f>
        <v>0</v>
      </c>
      <c r="V198" s="2" t="n">
        <f aca="false">IF(N198=0,0,0)+IF(N198=0.5,0.5,0)+IF(N198=0.8,0.2,0)+IF(N198=1,0,0)+IF(N198=2,-1,0)</f>
        <v>0</v>
      </c>
      <c r="W198" s="114" t="n">
        <f aca="false">H198+U198+V198</f>
        <v>0</v>
      </c>
      <c r="X198" s="114" t="n">
        <f aca="false">I198+S198+T198</f>
        <v>0</v>
      </c>
      <c r="Y198" s="2" t="str">
        <f aca="false">IF(K198&gt;0,K198," -----")</f>
        <v> -----</v>
      </c>
      <c r="Z198" s="2" t="str">
        <f aca="false">IF(L198&gt;0,L198," -----")</f>
        <v> -----</v>
      </c>
      <c r="AA198" s="2" t="str">
        <f aca="false">IF(M198&gt;0,M198," -----")</f>
        <v> -----</v>
      </c>
      <c r="AB198" s="2" t="str">
        <f aca="false">IF(N198&gt;0,N198," -----")</f>
        <v> -----</v>
      </c>
      <c r="AD198" s="2" t="n">
        <f aca="false">IF(E198=18,P198,0)</f>
        <v>0</v>
      </c>
      <c r="AE198" s="2" t="n">
        <f aca="false">IF(E198=3,P198,0)</f>
        <v>0</v>
      </c>
      <c r="AF198" s="2" t="n">
        <f aca="false">IF(E198=25,P198,0)</f>
        <v>0</v>
      </c>
      <c r="AG198" s="2" t="n">
        <f aca="false">IF(E198=10,P198,0)</f>
        <v>0</v>
      </c>
      <c r="AH198" s="2" t="n">
        <f aca="false">IF(E198=8,P198,0)</f>
        <v>0</v>
      </c>
      <c r="AI198" s="2" t="n">
        <f aca="false">IF(E198=16,P198,0)</f>
        <v>0</v>
      </c>
      <c r="AJ198" s="2" t="n">
        <f aca="false">IF(E198=22,P198,0)</f>
        <v>0</v>
      </c>
    </row>
    <row r="199" customFormat="false" ht="15" hidden="false" customHeight="true" outlineLevel="0" collapsed="false">
      <c r="A199" s="77" t="n">
        <v>183</v>
      </c>
      <c r="B199" s="112" t="n">
        <f aca="false">formátovátování!B199</f>
        <v>0</v>
      </c>
      <c r="C199" s="112" t="n">
        <f aca="false">formátovátování!C199</f>
        <v>0</v>
      </c>
      <c r="D199" s="112" t="n">
        <f aca="false">formátovátování!D199</f>
        <v>0</v>
      </c>
      <c r="E199" s="112" t="n">
        <f aca="false">formátovátování!E199</f>
        <v>0</v>
      </c>
      <c r="F199" s="112" t="n">
        <f aca="false">formátovátování!F199</f>
        <v>0</v>
      </c>
      <c r="G199" s="112" t="n">
        <f aca="false">formátovátování!G199</f>
        <v>0</v>
      </c>
      <c r="H199" s="113" t="n">
        <f aca="false">formátovátování!H199</f>
        <v>0</v>
      </c>
      <c r="I199" s="113" t="n">
        <f aca="false">formátovátování!I199</f>
        <v>0</v>
      </c>
      <c r="J199" s="75" t="n">
        <f aca="false">formátovátování!J199</f>
        <v>0</v>
      </c>
      <c r="K199" s="113" t="n">
        <f aca="false">formátovátování!K199</f>
        <v>0</v>
      </c>
      <c r="L199" s="113" t="n">
        <f aca="false">formátovátování!L199</f>
        <v>0</v>
      </c>
      <c r="M199" s="113" t="n">
        <f aca="false">formátovátování!M199</f>
        <v>0</v>
      </c>
      <c r="N199" s="113" t="n">
        <f aca="false">formátovátování!N199</f>
        <v>0</v>
      </c>
      <c r="O199" s="73" t="n">
        <f aca="false">formátovátování!O199</f>
        <v>0</v>
      </c>
      <c r="P199" s="2" t="n">
        <f aca="false">((H199*I199*J199)/1000000)*1.2</f>
        <v>0</v>
      </c>
      <c r="Q199" s="2" t="n">
        <f aca="false">(H199+100)*J199</f>
        <v>0</v>
      </c>
      <c r="R199" s="2" t="n">
        <f aca="false">(I199+100)*J199</f>
        <v>0</v>
      </c>
      <c r="S199" s="2" t="n">
        <f aca="false">IF(K199=0,0,0)+IF(K199=0.5,0.5,0)+IF(K199=0.8,0.2,0)+IF(K199=1,0,0)+IF(K199=2,-1,0)</f>
        <v>0</v>
      </c>
      <c r="T199" s="2" t="n">
        <f aca="false">IF(L199=0,0,0)+IF(L199=0.5,0.5,0)+IF(L199=0.8,0.2,0)+IF(L199=1,0,0)+IF(L199=2,-1,0)</f>
        <v>0</v>
      </c>
      <c r="U199" s="2" t="n">
        <f aca="false">IF(M199=0,0,0)+IF(M199=0.5,0.5,0)+IF(M199=0.8,0.2,0)+IF(M199=1,0,0)+IF(M199=2,-1,0)</f>
        <v>0</v>
      </c>
      <c r="V199" s="2" t="n">
        <f aca="false">IF(N199=0,0,0)+IF(N199=0.5,0.5,0)+IF(N199=0.8,0.2,0)+IF(N199=1,0,0)+IF(N199=2,-1,0)</f>
        <v>0</v>
      </c>
      <c r="W199" s="114" t="n">
        <f aca="false">H199+U199+V199</f>
        <v>0</v>
      </c>
      <c r="X199" s="114" t="n">
        <f aca="false">I199+S199+T199</f>
        <v>0</v>
      </c>
      <c r="Y199" s="2" t="str">
        <f aca="false">IF(K199&gt;0,K199," -----")</f>
        <v> -----</v>
      </c>
      <c r="Z199" s="2" t="str">
        <f aca="false">IF(L199&gt;0,L199," -----")</f>
        <v> -----</v>
      </c>
      <c r="AA199" s="2" t="str">
        <f aca="false">IF(M199&gt;0,M199," -----")</f>
        <v> -----</v>
      </c>
      <c r="AB199" s="2" t="str">
        <f aca="false">IF(N199&gt;0,N199," -----")</f>
        <v> -----</v>
      </c>
      <c r="AD199" s="2" t="n">
        <f aca="false">IF(E199=18,P199,0)</f>
        <v>0</v>
      </c>
      <c r="AE199" s="2" t="n">
        <f aca="false">IF(E199=3,P199,0)</f>
        <v>0</v>
      </c>
      <c r="AF199" s="2" t="n">
        <f aca="false">IF(E199=25,P199,0)</f>
        <v>0</v>
      </c>
      <c r="AG199" s="2" t="n">
        <f aca="false">IF(E199=10,P199,0)</f>
        <v>0</v>
      </c>
      <c r="AH199" s="2" t="n">
        <f aca="false">IF(E199=8,P199,0)</f>
        <v>0</v>
      </c>
      <c r="AI199" s="2" t="n">
        <f aca="false">IF(E199=16,P199,0)</f>
        <v>0</v>
      </c>
      <c r="AJ199" s="2" t="n">
        <f aca="false">IF(E199=22,P199,0)</f>
        <v>0</v>
      </c>
    </row>
    <row r="200" customFormat="false" ht="15" hidden="false" customHeight="true" outlineLevel="0" collapsed="false">
      <c r="A200" s="80" t="n">
        <v>184</v>
      </c>
      <c r="B200" s="112" t="n">
        <f aca="false">formátovátování!B200</f>
        <v>0</v>
      </c>
      <c r="C200" s="112" t="n">
        <f aca="false">formátovátování!C200</f>
        <v>0</v>
      </c>
      <c r="D200" s="112" t="n">
        <f aca="false">formátovátování!D200</f>
        <v>0</v>
      </c>
      <c r="E200" s="112" t="n">
        <f aca="false">formátovátování!E200</f>
        <v>0</v>
      </c>
      <c r="F200" s="112" t="n">
        <f aca="false">formátovátování!F200</f>
        <v>0</v>
      </c>
      <c r="G200" s="112" t="n">
        <f aca="false">formátovátování!G200</f>
        <v>0</v>
      </c>
      <c r="H200" s="113" t="n">
        <f aca="false">formátovátování!H200</f>
        <v>0</v>
      </c>
      <c r="I200" s="113" t="n">
        <f aca="false">formátovátování!I200</f>
        <v>0</v>
      </c>
      <c r="J200" s="75" t="n">
        <f aca="false">formátovátování!J200</f>
        <v>0</v>
      </c>
      <c r="K200" s="113" t="n">
        <f aca="false">formátovátování!K200</f>
        <v>0</v>
      </c>
      <c r="L200" s="113" t="n">
        <f aca="false">formátovátování!L200</f>
        <v>0</v>
      </c>
      <c r="M200" s="113" t="n">
        <f aca="false">formátovátování!M200</f>
        <v>0</v>
      </c>
      <c r="N200" s="113" t="n">
        <f aca="false">formátovátování!N200</f>
        <v>0</v>
      </c>
      <c r="O200" s="73" t="n">
        <f aca="false">formátovátování!O200</f>
        <v>0</v>
      </c>
      <c r="P200" s="2" t="n">
        <f aca="false">((H200*I200*J200)/1000000)*1.2</f>
        <v>0</v>
      </c>
      <c r="Q200" s="2" t="n">
        <f aca="false">(H200+100)*J200</f>
        <v>0</v>
      </c>
      <c r="R200" s="2" t="n">
        <f aca="false">(I200+100)*J200</f>
        <v>0</v>
      </c>
      <c r="S200" s="2" t="n">
        <f aca="false">IF(K200=0,0,0)+IF(K200=0.5,0.5,0)+IF(K200=0.8,0.2,0)+IF(K200=1,0,0)+IF(K200=2,-1,0)</f>
        <v>0</v>
      </c>
      <c r="T200" s="2" t="n">
        <f aca="false">IF(L200=0,0,0)+IF(L200=0.5,0.5,0)+IF(L200=0.8,0.2,0)+IF(L200=1,0,0)+IF(L200=2,-1,0)</f>
        <v>0</v>
      </c>
      <c r="U200" s="2" t="n">
        <f aca="false">IF(M200=0,0,0)+IF(M200=0.5,0.5,0)+IF(M200=0.8,0.2,0)+IF(M200=1,0,0)+IF(M200=2,-1,0)</f>
        <v>0</v>
      </c>
      <c r="V200" s="2" t="n">
        <f aca="false">IF(N200=0,0,0)+IF(N200=0.5,0.5,0)+IF(N200=0.8,0.2,0)+IF(N200=1,0,0)+IF(N200=2,-1,0)</f>
        <v>0</v>
      </c>
      <c r="W200" s="114" t="n">
        <f aca="false">H200+U200+V200</f>
        <v>0</v>
      </c>
      <c r="X200" s="114" t="n">
        <f aca="false">I200+S200+T200</f>
        <v>0</v>
      </c>
      <c r="Y200" s="2" t="str">
        <f aca="false">IF(K200&gt;0,K200," -----")</f>
        <v> -----</v>
      </c>
      <c r="Z200" s="2" t="str">
        <f aca="false">IF(L200&gt;0,L200," -----")</f>
        <v> -----</v>
      </c>
      <c r="AA200" s="2" t="str">
        <f aca="false">IF(M200&gt;0,M200," -----")</f>
        <v> -----</v>
      </c>
      <c r="AB200" s="2" t="str">
        <f aca="false">IF(N200&gt;0,N200," -----")</f>
        <v> -----</v>
      </c>
      <c r="AD200" s="2" t="n">
        <f aca="false">IF(E200=18,P200,0)</f>
        <v>0</v>
      </c>
      <c r="AE200" s="2" t="n">
        <f aca="false">IF(E200=3,P200,0)</f>
        <v>0</v>
      </c>
      <c r="AF200" s="2" t="n">
        <f aca="false">IF(E200=25,P200,0)</f>
        <v>0</v>
      </c>
      <c r="AG200" s="2" t="n">
        <f aca="false">IF(E200=10,P200,0)</f>
        <v>0</v>
      </c>
      <c r="AH200" s="2" t="n">
        <f aca="false">IF(E200=8,P200,0)</f>
        <v>0</v>
      </c>
      <c r="AI200" s="2" t="n">
        <f aca="false">IF(E200=16,P200,0)</f>
        <v>0</v>
      </c>
      <c r="AJ200" s="2" t="n">
        <f aca="false">IF(E200=22,P200,0)</f>
        <v>0</v>
      </c>
    </row>
    <row r="201" customFormat="false" ht="15" hidden="false" customHeight="true" outlineLevel="0" collapsed="false">
      <c r="A201" s="77" t="n">
        <v>185</v>
      </c>
      <c r="B201" s="112" t="n">
        <f aca="false">formátovátování!B201</f>
        <v>0</v>
      </c>
      <c r="C201" s="112" t="n">
        <f aca="false">formátovátování!C201</f>
        <v>0</v>
      </c>
      <c r="D201" s="112" t="n">
        <f aca="false">formátovátování!D201</f>
        <v>0</v>
      </c>
      <c r="E201" s="112" t="n">
        <f aca="false">formátovátování!E201</f>
        <v>0</v>
      </c>
      <c r="F201" s="112" t="n">
        <f aca="false">formátovátování!F201</f>
        <v>0</v>
      </c>
      <c r="G201" s="112" t="n">
        <f aca="false">formátovátování!G201</f>
        <v>0</v>
      </c>
      <c r="H201" s="113" t="n">
        <f aca="false">formátovátování!H201</f>
        <v>0</v>
      </c>
      <c r="I201" s="113" t="n">
        <f aca="false">formátovátování!I201</f>
        <v>0</v>
      </c>
      <c r="J201" s="75" t="n">
        <f aca="false">formátovátování!J201</f>
        <v>0</v>
      </c>
      <c r="K201" s="113" t="n">
        <f aca="false">formátovátování!K201</f>
        <v>0</v>
      </c>
      <c r="L201" s="113" t="n">
        <f aca="false">formátovátování!L201</f>
        <v>0</v>
      </c>
      <c r="M201" s="113" t="n">
        <f aca="false">formátovátování!M201</f>
        <v>0</v>
      </c>
      <c r="N201" s="113" t="n">
        <f aca="false">formátovátování!N201</f>
        <v>0</v>
      </c>
      <c r="O201" s="73" t="n">
        <f aca="false">formátovátování!O201</f>
        <v>0</v>
      </c>
      <c r="P201" s="2" t="n">
        <f aca="false">((H201*I201*J201)/1000000)*1.2</f>
        <v>0</v>
      </c>
      <c r="Q201" s="2" t="n">
        <f aca="false">(H201+100)*J201</f>
        <v>0</v>
      </c>
      <c r="R201" s="2" t="n">
        <f aca="false">(I201+100)*J201</f>
        <v>0</v>
      </c>
      <c r="S201" s="2" t="n">
        <f aca="false">IF(K201=0,0,0)+IF(K201=0.5,0.5,0)+IF(K201=0.8,0.2,0)+IF(K201=1,0,0)+IF(K201=2,-1,0)</f>
        <v>0</v>
      </c>
      <c r="T201" s="2" t="n">
        <f aca="false">IF(L201=0,0,0)+IF(L201=0.5,0.5,0)+IF(L201=0.8,0.2,0)+IF(L201=1,0,0)+IF(L201=2,-1,0)</f>
        <v>0</v>
      </c>
      <c r="U201" s="2" t="n">
        <f aca="false">IF(M201=0,0,0)+IF(M201=0.5,0.5,0)+IF(M201=0.8,0.2,0)+IF(M201=1,0,0)+IF(M201=2,-1,0)</f>
        <v>0</v>
      </c>
      <c r="V201" s="2" t="n">
        <f aca="false">IF(N201=0,0,0)+IF(N201=0.5,0.5,0)+IF(N201=0.8,0.2,0)+IF(N201=1,0,0)+IF(N201=2,-1,0)</f>
        <v>0</v>
      </c>
      <c r="W201" s="114" t="n">
        <f aca="false">H201+U201+V201</f>
        <v>0</v>
      </c>
      <c r="X201" s="114" t="n">
        <f aca="false">I201+S201+T201</f>
        <v>0</v>
      </c>
      <c r="Y201" s="2" t="str">
        <f aca="false">IF(K201&gt;0,K201," -----")</f>
        <v> -----</v>
      </c>
      <c r="Z201" s="2" t="str">
        <f aca="false">IF(L201&gt;0,L201," -----")</f>
        <v> -----</v>
      </c>
      <c r="AA201" s="2" t="str">
        <f aca="false">IF(M201&gt;0,M201," -----")</f>
        <v> -----</v>
      </c>
      <c r="AB201" s="2" t="str">
        <f aca="false">IF(N201&gt;0,N201," -----")</f>
        <v> -----</v>
      </c>
      <c r="AD201" s="2" t="n">
        <f aca="false">IF(E201=18,P201,0)</f>
        <v>0</v>
      </c>
      <c r="AE201" s="2" t="n">
        <f aca="false">IF(E201=3,P201,0)</f>
        <v>0</v>
      </c>
      <c r="AF201" s="2" t="n">
        <f aca="false">IF(E201=25,P201,0)</f>
        <v>0</v>
      </c>
      <c r="AG201" s="2" t="n">
        <f aca="false">IF(E201=10,P201,0)</f>
        <v>0</v>
      </c>
      <c r="AH201" s="2" t="n">
        <f aca="false">IF(E201=8,P201,0)</f>
        <v>0</v>
      </c>
      <c r="AI201" s="2" t="n">
        <f aca="false">IF(E201=16,P201,0)</f>
        <v>0</v>
      </c>
      <c r="AJ201" s="2" t="n">
        <f aca="false">IF(E201=22,P201,0)</f>
        <v>0</v>
      </c>
    </row>
    <row r="202" customFormat="false" ht="15" hidden="false" customHeight="true" outlineLevel="0" collapsed="false">
      <c r="A202" s="80" t="n">
        <v>186</v>
      </c>
      <c r="B202" s="112" t="n">
        <f aca="false">formátovátování!B202</f>
        <v>0</v>
      </c>
      <c r="C202" s="112" t="n">
        <f aca="false">formátovátování!C202</f>
        <v>0</v>
      </c>
      <c r="D202" s="112" t="n">
        <f aca="false">formátovátování!D202</f>
        <v>0</v>
      </c>
      <c r="E202" s="112" t="n">
        <f aca="false">formátovátování!E202</f>
        <v>0</v>
      </c>
      <c r="F202" s="112" t="n">
        <f aca="false">formátovátování!F202</f>
        <v>0</v>
      </c>
      <c r="G202" s="112" t="n">
        <f aca="false">formátovátování!G202</f>
        <v>0</v>
      </c>
      <c r="H202" s="113" t="n">
        <f aca="false">formátovátování!H202</f>
        <v>0</v>
      </c>
      <c r="I202" s="113" t="n">
        <f aca="false">formátovátování!I202</f>
        <v>0</v>
      </c>
      <c r="J202" s="75" t="n">
        <f aca="false">formátovátování!J202</f>
        <v>0</v>
      </c>
      <c r="K202" s="113" t="n">
        <f aca="false">formátovátování!K202</f>
        <v>0</v>
      </c>
      <c r="L202" s="113" t="n">
        <f aca="false">formátovátování!L202</f>
        <v>0</v>
      </c>
      <c r="M202" s="113" t="n">
        <f aca="false">formátovátování!M202</f>
        <v>0</v>
      </c>
      <c r="N202" s="113" t="n">
        <f aca="false">formátovátování!N202</f>
        <v>0</v>
      </c>
      <c r="O202" s="73" t="n">
        <f aca="false">formátovátování!O202</f>
        <v>0</v>
      </c>
      <c r="P202" s="2" t="n">
        <f aca="false">((H202*I202*J202)/1000000)*1.2</f>
        <v>0</v>
      </c>
      <c r="Q202" s="2" t="n">
        <f aca="false">(H202+100)*J202</f>
        <v>0</v>
      </c>
      <c r="R202" s="2" t="n">
        <f aca="false">(I202+100)*J202</f>
        <v>0</v>
      </c>
      <c r="S202" s="2" t="n">
        <f aca="false">IF(K202=0,0,0)+IF(K202=0.5,0.5,0)+IF(K202=0.8,0.2,0)+IF(K202=1,0,0)+IF(K202=2,-1,0)</f>
        <v>0</v>
      </c>
      <c r="T202" s="2" t="n">
        <f aca="false">IF(L202=0,0,0)+IF(L202=0.5,0.5,0)+IF(L202=0.8,0.2,0)+IF(L202=1,0,0)+IF(L202=2,-1,0)</f>
        <v>0</v>
      </c>
      <c r="U202" s="2" t="n">
        <f aca="false">IF(M202=0,0,0)+IF(M202=0.5,0.5,0)+IF(M202=0.8,0.2,0)+IF(M202=1,0,0)+IF(M202=2,-1,0)</f>
        <v>0</v>
      </c>
      <c r="V202" s="2" t="n">
        <f aca="false">IF(N202=0,0,0)+IF(N202=0.5,0.5,0)+IF(N202=0.8,0.2,0)+IF(N202=1,0,0)+IF(N202=2,-1,0)</f>
        <v>0</v>
      </c>
      <c r="W202" s="114" t="n">
        <f aca="false">H202+U202+V202</f>
        <v>0</v>
      </c>
      <c r="X202" s="114" t="n">
        <f aca="false">I202+S202+T202</f>
        <v>0</v>
      </c>
      <c r="Y202" s="2" t="str">
        <f aca="false">IF(K202&gt;0,K202," -----")</f>
        <v> -----</v>
      </c>
      <c r="Z202" s="2" t="str">
        <f aca="false">IF(L202&gt;0,L202," -----")</f>
        <v> -----</v>
      </c>
      <c r="AA202" s="2" t="str">
        <f aca="false">IF(M202&gt;0,M202," -----")</f>
        <v> -----</v>
      </c>
      <c r="AB202" s="2" t="str">
        <f aca="false">IF(N202&gt;0,N202," -----")</f>
        <v> -----</v>
      </c>
      <c r="AD202" s="2" t="n">
        <f aca="false">IF(E202=18,P202,0)</f>
        <v>0</v>
      </c>
      <c r="AE202" s="2" t="n">
        <f aca="false">IF(E202=3,P202,0)</f>
        <v>0</v>
      </c>
      <c r="AF202" s="2" t="n">
        <f aca="false">IF(E202=25,P202,0)</f>
        <v>0</v>
      </c>
      <c r="AG202" s="2" t="n">
        <f aca="false">IF(E202=10,P202,0)</f>
        <v>0</v>
      </c>
      <c r="AH202" s="2" t="n">
        <f aca="false">IF(E202=8,P202,0)</f>
        <v>0</v>
      </c>
      <c r="AI202" s="2" t="n">
        <f aca="false">IF(E202=16,P202,0)</f>
        <v>0</v>
      </c>
      <c r="AJ202" s="2" t="n">
        <f aca="false">IF(E202=22,P202,0)</f>
        <v>0</v>
      </c>
    </row>
    <row r="203" customFormat="false" ht="15" hidden="false" customHeight="true" outlineLevel="0" collapsed="false">
      <c r="A203" s="77" t="n">
        <v>187</v>
      </c>
      <c r="B203" s="112" t="n">
        <f aca="false">formátovátování!B203</f>
        <v>0</v>
      </c>
      <c r="C203" s="112" t="n">
        <f aca="false">formátovátování!C203</f>
        <v>0</v>
      </c>
      <c r="D203" s="112" t="n">
        <f aca="false">formátovátování!D203</f>
        <v>0</v>
      </c>
      <c r="E203" s="112" t="n">
        <f aca="false">formátovátování!E203</f>
        <v>0</v>
      </c>
      <c r="F203" s="112" t="n">
        <f aca="false">formátovátování!F203</f>
        <v>0</v>
      </c>
      <c r="G203" s="112" t="n">
        <f aca="false">formátovátování!G203</f>
        <v>0</v>
      </c>
      <c r="H203" s="113" t="n">
        <f aca="false">formátovátování!H203</f>
        <v>0</v>
      </c>
      <c r="I203" s="113" t="n">
        <f aca="false">formátovátování!I203</f>
        <v>0</v>
      </c>
      <c r="J203" s="75" t="n">
        <f aca="false">formátovátování!J203</f>
        <v>0</v>
      </c>
      <c r="K203" s="113" t="n">
        <f aca="false">formátovátování!K203</f>
        <v>0</v>
      </c>
      <c r="L203" s="113" t="n">
        <f aca="false">formátovátování!L203</f>
        <v>0</v>
      </c>
      <c r="M203" s="113" t="n">
        <f aca="false">formátovátování!M203</f>
        <v>0</v>
      </c>
      <c r="N203" s="113" t="n">
        <f aca="false">formátovátování!N203</f>
        <v>0</v>
      </c>
      <c r="O203" s="73" t="n">
        <f aca="false">formátovátování!O203</f>
        <v>0</v>
      </c>
      <c r="P203" s="2" t="n">
        <f aca="false">((H203*I203*J203)/1000000)*1.2</f>
        <v>0</v>
      </c>
      <c r="Q203" s="2" t="n">
        <f aca="false">(H203+100)*J203</f>
        <v>0</v>
      </c>
      <c r="R203" s="2" t="n">
        <f aca="false">(I203+100)*J203</f>
        <v>0</v>
      </c>
      <c r="S203" s="2" t="n">
        <f aca="false">IF(K203=0,0,0)+IF(K203=0.5,0.5,0)+IF(K203=0.8,0.2,0)+IF(K203=1,0,0)+IF(K203=2,-1,0)</f>
        <v>0</v>
      </c>
      <c r="T203" s="2" t="n">
        <f aca="false">IF(L203=0,0,0)+IF(L203=0.5,0.5,0)+IF(L203=0.8,0.2,0)+IF(L203=1,0,0)+IF(L203=2,-1,0)</f>
        <v>0</v>
      </c>
      <c r="U203" s="2" t="n">
        <f aca="false">IF(M203=0,0,0)+IF(M203=0.5,0.5,0)+IF(M203=0.8,0.2,0)+IF(M203=1,0,0)+IF(M203=2,-1,0)</f>
        <v>0</v>
      </c>
      <c r="V203" s="2" t="n">
        <f aca="false">IF(N203=0,0,0)+IF(N203=0.5,0.5,0)+IF(N203=0.8,0.2,0)+IF(N203=1,0,0)+IF(N203=2,-1,0)</f>
        <v>0</v>
      </c>
      <c r="W203" s="114" t="n">
        <f aca="false">H203+U203+V203</f>
        <v>0</v>
      </c>
      <c r="X203" s="114" t="n">
        <f aca="false">I203+S203+T203</f>
        <v>0</v>
      </c>
      <c r="Y203" s="2" t="str">
        <f aca="false">IF(K203&gt;0,K203," -----")</f>
        <v> -----</v>
      </c>
      <c r="Z203" s="2" t="str">
        <f aca="false">IF(L203&gt;0,L203," -----")</f>
        <v> -----</v>
      </c>
      <c r="AA203" s="2" t="str">
        <f aca="false">IF(M203&gt;0,M203," -----")</f>
        <v> -----</v>
      </c>
      <c r="AB203" s="2" t="str">
        <f aca="false">IF(N203&gt;0,N203," -----")</f>
        <v> -----</v>
      </c>
      <c r="AD203" s="2" t="n">
        <f aca="false">IF(E203=18,P203,0)</f>
        <v>0</v>
      </c>
      <c r="AE203" s="2" t="n">
        <f aca="false">IF(E203=3,P203,0)</f>
        <v>0</v>
      </c>
      <c r="AF203" s="2" t="n">
        <f aca="false">IF(E203=25,P203,0)</f>
        <v>0</v>
      </c>
      <c r="AG203" s="2" t="n">
        <f aca="false">IF(E203=10,P203,0)</f>
        <v>0</v>
      </c>
      <c r="AH203" s="2" t="n">
        <f aca="false">IF(E203=8,P203,0)</f>
        <v>0</v>
      </c>
      <c r="AI203" s="2" t="n">
        <f aca="false">IF(E203=16,P203,0)</f>
        <v>0</v>
      </c>
      <c r="AJ203" s="2" t="n">
        <f aca="false">IF(E203=22,P203,0)</f>
        <v>0</v>
      </c>
    </row>
    <row r="204" customFormat="false" ht="15" hidden="false" customHeight="true" outlineLevel="0" collapsed="false">
      <c r="A204" s="80" t="n">
        <v>188</v>
      </c>
      <c r="B204" s="112" t="n">
        <f aca="false">formátovátování!B204</f>
        <v>0</v>
      </c>
      <c r="C204" s="112" t="n">
        <f aca="false">formátovátování!C204</f>
        <v>0</v>
      </c>
      <c r="D204" s="112" t="n">
        <f aca="false">formátovátování!D204</f>
        <v>0</v>
      </c>
      <c r="E204" s="112" t="n">
        <f aca="false">formátovátování!E204</f>
        <v>0</v>
      </c>
      <c r="F204" s="112" t="n">
        <f aca="false">formátovátování!F204</f>
        <v>0</v>
      </c>
      <c r="G204" s="112" t="n">
        <f aca="false">formátovátování!G204</f>
        <v>0</v>
      </c>
      <c r="H204" s="113" t="n">
        <f aca="false">formátovátování!H204</f>
        <v>0</v>
      </c>
      <c r="I204" s="113" t="n">
        <f aca="false">formátovátování!I204</f>
        <v>0</v>
      </c>
      <c r="J204" s="75" t="n">
        <f aca="false">formátovátování!J204</f>
        <v>0</v>
      </c>
      <c r="K204" s="113" t="n">
        <f aca="false">formátovátování!K204</f>
        <v>0</v>
      </c>
      <c r="L204" s="113" t="n">
        <f aca="false">formátovátování!L204</f>
        <v>0</v>
      </c>
      <c r="M204" s="113" t="n">
        <f aca="false">formátovátování!M204</f>
        <v>0</v>
      </c>
      <c r="N204" s="113" t="n">
        <f aca="false">formátovátování!N204</f>
        <v>0</v>
      </c>
      <c r="O204" s="73" t="n">
        <f aca="false">formátovátování!O204</f>
        <v>0</v>
      </c>
      <c r="P204" s="2" t="n">
        <f aca="false">((H204*I204*J204)/1000000)*1.2</f>
        <v>0</v>
      </c>
      <c r="Q204" s="2" t="n">
        <f aca="false">(H204+100)*J204</f>
        <v>0</v>
      </c>
      <c r="R204" s="2" t="n">
        <f aca="false">(I204+100)*J204</f>
        <v>0</v>
      </c>
      <c r="S204" s="2" t="n">
        <f aca="false">IF(K204=0,0,0)+IF(K204=0.5,0.5,0)+IF(K204=0.8,0.2,0)+IF(K204=1,0,0)+IF(K204=2,-1,0)</f>
        <v>0</v>
      </c>
      <c r="T204" s="2" t="n">
        <f aca="false">IF(L204=0,0,0)+IF(L204=0.5,0.5,0)+IF(L204=0.8,0.2,0)+IF(L204=1,0,0)+IF(L204=2,-1,0)</f>
        <v>0</v>
      </c>
      <c r="U204" s="2" t="n">
        <f aca="false">IF(M204=0,0,0)+IF(M204=0.5,0.5,0)+IF(M204=0.8,0.2,0)+IF(M204=1,0,0)+IF(M204=2,-1,0)</f>
        <v>0</v>
      </c>
      <c r="V204" s="2" t="n">
        <f aca="false">IF(N204=0,0,0)+IF(N204=0.5,0.5,0)+IF(N204=0.8,0.2,0)+IF(N204=1,0,0)+IF(N204=2,-1,0)</f>
        <v>0</v>
      </c>
      <c r="W204" s="114" t="n">
        <f aca="false">H204+U204+V204</f>
        <v>0</v>
      </c>
      <c r="X204" s="114" t="n">
        <f aca="false">I204+S204+T204</f>
        <v>0</v>
      </c>
      <c r="Y204" s="2" t="str">
        <f aca="false">IF(K204&gt;0,K204," -----")</f>
        <v> -----</v>
      </c>
      <c r="Z204" s="2" t="str">
        <f aca="false">IF(L204&gt;0,L204," -----")</f>
        <v> -----</v>
      </c>
      <c r="AA204" s="2" t="str">
        <f aca="false">IF(M204&gt;0,M204," -----")</f>
        <v> -----</v>
      </c>
      <c r="AB204" s="2" t="str">
        <f aca="false">IF(N204&gt;0,N204," -----")</f>
        <v> -----</v>
      </c>
      <c r="AD204" s="2" t="n">
        <f aca="false">IF(E204=18,P204,0)</f>
        <v>0</v>
      </c>
      <c r="AE204" s="2" t="n">
        <f aca="false">IF(E204=3,P204,0)</f>
        <v>0</v>
      </c>
      <c r="AF204" s="2" t="n">
        <f aca="false">IF(E204=25,P204,0)</f>
        <v>0</v>
      </c>
      <c r="AG204" s="2" t="n">
        <f aca="false">IF(E204=10,P204,0)</f>
        <v>0</v>
      </c>
      <c r="AH204" s="2" t="n">
        <f aca="false">IF(E204=8,P204,0)</f>
        <v>0</v>
      </c>
      <c r="AI204" s="2" t="n">
        <f aca="false">IF(E204=16,P204,0)</f>
        <v>0</v>
      </c>
      <c r="AJ204" s="2" t="n">
        <f aca="false">IF(E204=22,P204,0)</f>
        <v>0</v>
      </c>
    </row>
    <row r="205" customFormat="false" ht="15" hidden="false" customHeight="true" outlineLevel="0" collapsed="false">
      <c r="A205" s="77" t="n">
        <v>189</v>
      </c>
      <c r="B205" s="112" t="n">
        <f aca="false">formátovátování!B205</f>
        <v>0</v>
      </c>
      <c r="C205" s="112" t="n">
        <f aca="false">formátovátování!C205</f>
        <v>0</v>
      </c>
      <c r="D205" s="112" t="n">
        <f aca="false">formátovátování!D205</f>
        <v>0</v>
      </c>
      <c r="E205" s="112" t="n">
        <f aca="false">formátovátování!E205</f>
        <v>0</v>
      </c>
      <c r="F205" s="112" t="n">
        <f aca="false">formátovátování!F205</f>
        <v>0</v>
      </c>
      <c r="G205" s="112" t="n">
        <f aca="false">formátovátování!G205</f>
        <v>0</v>
      </c>
      <c r="H205" s="113" t="n">
        <f aca="false">formátovátování!H205</f>
        <v>0</v>
      </c>
      <c r="I205" s="113" t="n">
        <f aca="false">formátovátování!I205</f>
        <v>0</v>
      </c>
      <c r="J205" s="75" t="n">
        <f aca="false">formátovátování!J205</f>
        <v>0</v>
      </c>
      <c r="K205" s="113" t="n">
        <f aca="false">formátovátování!K205</f>
        <v>0</v>
      </c>
      <c r="L205" s="113" t="n">
        <f aca="false">formátovátování!L205</f>
        <v>0</v>
      </c>
      <c r="M205" s="113" t="n">
        <f aca="false">formátovátování!M205</f>
        <v>0</v>
      </c>
      <c r="N205" s="113" t="n">
        <f aca="false">formátovátování!N205</f>
        <v>0</v>
      </c>
      <c r="O205" s="73" t="n">
        <f aca="false">formátovátování!O205</f>
        <v>0</v>
      </c>
      <c r="P205" s="2" t="n">
        <f aca="false">((H205*I205*J205)/1000000)*1.2</f>
        <v>0</v>
      </c>
      <c r="Q205" s="2" t="n">
        <f aca="false">(H205+100)*J205</f>
        <v>0</v>
      </c>
      <c r="R205" s="2" t="n">
        <f aca="false">(I205+100)*J205</f>
        <v>0</v>
      </c>
      <c r="S205" s="2" t="n">
        <f aca="false">IF(K205=0,0,0)+IF(K205=0.5,0.5,0)+IF(K205=0.8,0.2,0)+IF(K205=1,0,0)+IF(K205=2,-1,0)</f>
        <v>0</v>
      </c>
      <c r="T205" s="2" t="n">
        <f aca="false">IF(L205=0,0,0)+IF(L205=0.5,0.5,0)+IF(L205=0.8,0.2,0)+IF(L205=1,0,0)+IF(L205=2,-1,0)</f>
        <v>0</v>
      </c>
      <c r="U205" s="2" t="n">
        <f aca="false">IF(M205=0,0,0)+IF(M205=0.5,0.5,0)+IF(M205=0.8,0.2,0)+IF(M205=1,0,0)+IF(M205=2,-1,0)</f>
        <v>0</v>
      </c>
      <c r="V205" s="2" t="n">
        <f aca="false">IF(N205=0,0,0)+IF(N205=0.5,0.5,0)+IF(N205=0.8,0.2,0)+IF(N205=1,0,0)+IF(N205=2,-1,0)</f>
        <v>0</v>
      </c>
      <c r="W205" s="114" t="n">
        <f aca="false">H205+U205+V205</f>
        <v>0</v>
      </c>
      <c r="X205" s="114" t="n">
        <f aca="false">I205+S205+T205</f>
        <v>0</v>
      </c>
      <c r="Y205" s="2" t="str">
        <f aca="false">IF(K205&gt;0,K205," -----")</f>
        <v> -----</v>
      </c>
      <c r="Z205" s="2" t="str">
        <f aca="false">IF(L205&gt;0,L205," -----")</f>
        <v> -----</v>
      </c>
      <c r="AA205" s="2" t="str">
        <f aca="false">IF(M205&gt;0,M205," -----")</f>
        <v> -----</v>
      </c>
      <c r="AB205" s="2" t="str">
        <f aca="false">IF(N205&gt;0,N205," -----")</f>
        <v> -----</v>
      </c>
      <c r="AD205" s="2" t="n">
        <f aca="false">IF(E205=18,P205,0)</f>
        <v>0</v>
      </c>
      <c r="AE205" s="2" t="n">
        <f aca="false">IF(E205=3,P205,0)</f>
        <v>0</v>
      </c>
      <c r="AF205" s="2" t="n">
        <f aca="false">IF(E205=25,P205,0)</f>
        <v>0</v>
      </c>
      <c r="AG205" s="2" t="n">
        <f aca="false">IF(E205=10,P205,0)</f>
        <v>0</v>
      </c>
      <c r="AH205" s="2" t="n">
        <f aca="false">IF(E205=8,P205,0)</f>
        <v>0</v>
      </c>
      <c r="AI205" s="2" t="n">
        <f aca="false">IF(E205=16,P205,0)</f>
        <v>0</v>
      </c>
      <c r="AJ205" s="2" t="n">
        <f aca="false">IF(E205=22,P205,0)</f>
        <v>0</v>
      </c>
    </row>
    <row r="206" customFormat="false" ht="15" hidden="false" customHeight="true" outlineLevel="0" collapsed="false">
      <c r="A206" s="80" t="n">
        <v>190</v>
      </c>
      <c r="B206" s="112" t="n">
        <f aca="false">formátovátování!B206</f>
        <v>0</v>
      </c>
      <c r="C206" s="112" t="n">
        <f aca="false">formátovátování!C206</f>
        <v>0</v>
      </c>
      <c r="D206" s="112" t="n">
        <f aca="false">formátovátování!D206</f>
        <v>0</v>
      </c>
      <c r="E206" s="112" t="n">
        <f aca="false">formátovátování!E206</f>
        <v>0</v>
      </c>
      <c r="F206" s="112" t="n">
        <f aca="false">formátovátování!F206</f>
        <v>0</v>
      </c>
      <c r="G206" s="112" t="n">
        <f aca="false">formátovátování!G206</f>
        <v>0</v>
      </c>
      <c r="H206" s="113" t="n">
        <f aca="false">formátovátování!H206</f>
        <v>0</v>
      </c>
      <c r="I206" s="113" t="n">
        <f aca="false">formátovátování!I206</f>
        <v>0</v>
      </c>
      <c r="J206" s="75" t="n">
        <f aca="false">formátovátování!J206</f>
        <v>0</v>
      </c>
      <c r="K206" s="113" t="n">
        <f aca="false">formátovátování!K206</f>
        <v>0</v>
      </c>
      <c r="L206" s="113" t="n">
        <f aca="false">formátovátování!L206</f>
        <v>0</v>
      </c>
      <c r="M206" s="113" t="n">
        <f aca="false">formátovátování!M206</f>
        <v>0</v>
      </c>
      <c r="N206" s="113" t="n">
        <f aca="false">formátovátování!N206</f>
        <v>0</v>
      </c>
      <c r="O206" s="73" t="n">
        <f aca="false">formátovátování!O206</f>
        <v>0</v>
      </c>
      <c r="P206" s="2" t="n">
        <f aca="false">((H206*I206*J206)/1000000)*1.2</f>
        <v>0</v>
      </c>
      <c r="Q206" s="2" t="n">
        <f aca="false">(H206+100)*J206</f>
        <v>0</v>
      </c>
      <c r="R206" s="2" t="n">
        <f aca="false">(I206+100)*J206</f>
        <v>0</v>
      </c>
      <c r="S206" s="2" t="n">
        <f aca="false">IF(K206=0,0,0)+IF(K206=0.5,0.5,0)+IF(K206=0.8,0.2,0)+IF(K206=1,0,0)+IF(K206=2,-1,0)</f>
        <v>0</v>
      </c>
      <c r="T206" s="2" t="n">
        <f aca="false">IF(L206=0,0,0)+IF(L206=0.5,0.5,0)+IF(L206=0.8,0.2,0)+IF(L206=1,0,0)+IF(L206=2,-1,0)</f>
        <v>0</v>
      </c>
      <c r="U206" s="2" t="n">
        <f aca="false">IF(M206=0,0,0)+IF(M206=0.5,0.5,0)+IF(M206=0.8,0.2,0)+IF(M206=1,0,0)+IF(M206=2,-1,0)</f>
        <v>0</v>
      </c>
      <c r="V206" s="2" t="n">
        <f aca="false">IF(N206=0,0,0)+IF(N206=0.5,0.5,0)+IF(N206=0.8,0.2,0)+IF(N206=1,0,0)+IF(N206=2,-1,0)</f>
        <v>0</v>
      </c>
      <c r="W206" s="114" t="n">
        <f aca="false">H206+U206+V206</f>
        <v>0</v>
      </c>
      <c r="X206" s="114" t="n">
        <f aca="false">I206+S206+T206</f>
        <v>0</v>
      </c>
      <c r="Y206" s="2" t="str">
        <f aca="false">IF(K206&gt;0,K206," -----")</f>
        <v> -----</v>
      </c>
      <c r="Z206" s="2" t="str">
        <f aca="false">IF(L206&gt;0,L206," -----")</f>
        <v> -----</v>
      </c>
      <c r="AA206" s="2" t="str">
        <f aca="false">IF(M206&gt;0,M206," -----")</f>
        <v> -----</v>
      </c>
      <c r="AB206" s="2" t="str">
        <f aca="false">IF(N206&gt;0,N206," -----")</f>
        <v> -----</v>
      </c>
      <c r="AD206" s="2" t="n">
        <f aca="false">IF(E206=18,P206,0)</f>
        <v>0</v>
      </c>
      <c r="AE206" s="2" t="n">
        <f aca="false">IF(E206=3,P206,0)</f>
        <v>0</v>
      </c>
      <c r="AF206" s="2" t="n">
        <f aca="false">IF(E206=25,P206,0)</f>
        <v>0</v>
      </c>
      <c r="AG206" s="2" t="n">
        <f aca="false">IF(E206=10,P206,0)</f>
        <v>0</v>
      </c>
      <c r="AH206" s="2" t="n">
        <f aca="false">IF(E206=8,P206,0)</f>
        <v>0</v>
      </c>
      <c r="AI206" s="2" t="n">
        <f aca="false">IF(E206=16,P206,0)</f>
        <v>0</v>
      </c>
      <c r="AJ206" s="2" t="n">
        <f aca="false">IF(E206=22,P206,0)</f>
        <v>0</v>
      </c>
    </row>
    <row r="207" customFormat="false" ht="15" hidden="false" customHeight="true" outlineLevel="0" collapsed="false">
      <c r="A207" s="77" t="n">
        <v>191</v>
      </c>
      <c r="B207" s="112" t="n">
        <f aca="false">formátovátování!B207</f>
        <v>0</v>
      </c>
      <c r="C207" s="112" t="n">
        <f aca="false">formátovátování!C207</f>
        <v>0</v>
      </c>
      <c r="D207" s="112" t="n">
        <f aca="false">formátovátování!D207</f>
        <v>0</v>
      </c>
      <c r="E207" s="112" t="n">
        <f aca="false">formátovátování!E207</f>
        <v>0</v>
      </c>
      <c r="F207" s="112" t="n">
        <f aca="false">formátovátování!F207</f>
        <v>0</v>
      </c>
      <c r="G207" s="112" t="n">
        <f aca="false">formátovátování!G207</f>
        <v>0</v>
      </c>
      <c r="H207" s="113" t="n">
        <f aca="false">formátovátování!H207</f>
        <v>0</v>
      </c>
      <c r="I207" s="113" t="n">
        <f aca="false">formátovátování!I207</f>
        <v>0</v>
      </c>
      <c r="J207" s="75" t="n">
        <f aca="false">formátovátování!J207</f>
        <v>0</v>
      </c>
      <c r="K207" s="113" t="n">
        <f aca="false">formátovátování!K207</f>
        <v>0</v>
      </c>
      <c r="L207" s="113" t="n">
        <f aca="false">formátovátování!L207</f>
        <v>0</v>
      </c>
      <c r="M207" s="113" t="n">
        <f aca="false">formátovátování!M207</f>
        <v>0</v>
      </c>
      <c r="N207" s="113" t="n">
        <f aca="false">formátovátování!N207</f>
        <v>0</v>
      </c>
      <c r="O207" s="73" t="n">
        <f aca="false">formátovátování!O207</f>
        <v>0</v>
      </c>
      <c r="P207" s="2" t="n">
        <f aca="false">((H207*I207*J207)/1000000)*1.2</f>
        <v>0</v>
      </c>
      <c r="Q207" s="2" t="n">
        <f aca="false">(H207+100)*J207</f>
        <v>0</v>
      </c>
      <c r="R207" s="2" t="n">
        <f aca="false">(I207+100)*J207</f>
        <v>0</v>
      </c>
      <c r="S207" s="2" t="n">
        <f aca="false">IF(K207=0,0,0)+IF(K207=0.5,0.5,0)+IF(K207=0.8,0.2,0)+IF(K207=1,0,0)+IF(K207=2,-1,0)</f>
        <v>0</v>
      </c>
      <c r="T207" s="2" t="n">
        <f aca="false">IF(L207=0,0,0)+IF(L207=0.5,0.5,0)+IF(L207=0.8,0.2,0)+IF(L207=1,0,0)+IF(L207=2,-1,0)</f>
        <v>0</v>
      </c>
      <c r="U207" s="2" t="n">
        <f aca="false">IF(M207=0,0,0)+IF(M207=0.5,0.5,0)+IF(M207=0.8,0.2,0)+IF(M207=1,0,0)+IF(M207=2,-1,0)</f>
        <v>0</v>
      </c>
      <c r="V207" s="2" t="n">
        <f aca="false">IF(N207=0,0,0)+IF(N207=0.5,0.5,0)+IF(N207=0.8,0.2,0)+IF(N207=1,0,0)+IF(N207=2,-1,0)</f>
        <v>0</v>
      </c>
      <c r="W207" s="114" t="n">
        <f aca="false">H207+U207+V207</f>
        <v>0</v>
      </c>
      <c r="X207" s="114" t="n">
        <f aca="false">I207+S207+T207</f>
        <v>0</v>
      </c>
      <c r="Y207" s="2" t="str">
        <f aca="false">IF(K207&gt;0,K207," -----")</f>
        <v> -----</v>
      </c>
      <c r="Z207" s="2" t="str">
        <f aca="false">IF(L207&gt;0,L207," -----")</f>
        <v> -----</v>
      </c>
      <c r="AA207" s="2" t="str">
        <f aca="false">IF(M207&gt;0,M207," -----")</f>
        <v> -----</v>
      </c>
      <c r="AB207" s="2" t="str">
        <f aca="false">IF(N207&gt;0,N207," -----")</f>
        <v> -----</v>
      </c>
      <c r="AD207" s="2" t="n">
        <f aca="false">IF(E207=18,P207,0)</f>
        <v>0</v>
      </c>
      <c r="AE207" s="2" t="n">
        <f aca="false">IF(E207=3,P207,0)</f>
        <v>0</v>
      </c>
      <c r="AF207" s="2" t="n">
        <f aca="false">IF(E207=25,P207,0)</f>
        <v>0</v>
      </c>
      <c r="AG207" s="2" t="n">
        <f aca="false">IF(E207=10,P207,0)</f>
        <v>0</v>
      </c>
      <c r="AH207" s="2" t="n">
        <f aca="false">IF(E207=8,P207,0)</f>
        <v>0</v>
      </c>
      <c r="AI207" s="2" t="n">
        <f aca="false">IF(E207=16,P207,0)</f>
        <v>0</v>
      </c>
      <c r="AJ207" s="2" t="n">
        <f aca="false">IF(E207=22,P207,0)</f>
        <v>0</v>
      </c>
    </row>
    <row r="208" customFormat="false" ht="15" hidden="false" customHeight="true" outlineLevel="0" collapsed="false">
      <c r="A208" s="80" t="n">
        <v>192</v>
      </c>
      <c r="B208" s="112" t="n">
        <f aca="false">formátovátování!B208</f>
        <v>0</v>
      </c>
      <c r="C208" s="112" t="n">
        <f aca="false">formátovátování!C208</f>
        <v>0</v>
      </c>
      <c r="D208" s="112" t="n">
        <f aca="false">formátovátování!D208</f>
        <v>0</v>
      </c>
      <c r="E208" s="112" t="n">
        <f aca="false">formátovátování!E208</f>
        <v>0</v>
      </c>
      <c r="F208" s="112" t="n">
        <f aca="false">formátovátování!F208</f>
        <v>0</v>
      </c>
      <c r="G208" s="112" t="n">
        <f aca="false">formátovátování!G208</f>
        <v>0</v>
      </c>
      <c r="H208" s="113" t="n">
        <f aca="false">formátovátování!H208</f>
        <v>0</v>
      </c>
      <c r="I208" s="113" t="n">
        <f aca="false">formátovátování!I208</f>
        <v>0</v>
      </c>
      <c r="J208" s="75" t="n">
        <f aca="false">formátovátování!J208</f>
        <v>0</v>
      </c>
      <c r="K208" s="113" t="n">
        <f aca="false">formátovátování!K208</f>
        <v>0</v>
      </c>
      <c r="L208" s="113" t="n">
        <f aca="false">formátovátování!L208</f>
        <v>0</v>
      </c>
      <c r="M208" s="113" t="n">
        <f aca="false">formátovátování!M208</f>
        <v>0</v>
      </c>
      <c r="N208" s="113" t="n">
        <f aca="false">formátovátování!N208</f>
        <v>0</v>
      </c>
      <c r="O208" s="73" t="n">
        <f aca="false">formátovátování!O208</f>
        <v>0</v>
      </c>
      <c r="P208" s="2" t="n">
        <f aca="false">((H208*I208*J208)/1000000)*1.2</f>
        <v>0</v>
      </c>
      <c r="Q208" s="2" t="n">
        <f aca="false">(H208+100)*J208</f>
        <v>0</v>
      </c>
      <c r="R208" s="2" t="n">
        <f aca="false">(I208+100)*J208</f>
        <v>0</v>
      </c>
      <c r="S208" s="2" t="n">
        <f aca="false">IF(K208=0,0,0)+IF(K208=0.5,0.5,0)+IF(K208=0.8,0.2,0)+IF(K208=1,0,0)+IF(K208=2,-1,0)</f>
        <v>0</v>
      </c>
      <c r="T208" s="2" t="n">
        <f aca="false">IF(L208=0,0,0)+IF(L208=0.5,0.5,0)+IF(L208=0.8,0.2,0)+IF(L208=1,0,0)+IF(L208=2,-1,0)</f>
        <v>0</v>
      </c>
      <c r="U208" s="2" t="n">
        <f aca="false">IF(M208=0,0,0)+IF(M208=0.5,0.5,0)+IF(M208=0.8,0.2,0)+IF(M208=1,0,0)+IF(M208=2,-1,0)</f>
        <v>0</v>
      </c>
      <c r="V208" s="2" t="n">
        <f aca="false">IF(N208=0,0,0)+IF(N208=0.5,0.5,0)+IF(N208=0.8,0.2,0)+IF(N208=1,0,0)+IF(N208=2,-1,0)</f>
        <v>0</v>
      </c>
      <c r="W208" s="114" t="n">
        <f aca="false">H208+U208+V208</f>
        <v>0</v>
      </c>
      <c r="X208" s="114" t="n">
        <f aca="false">I208+S208+T208</f>
        <v>0</v>
      </c>
      <c r="Y208" s="2" t="str">
        <f aca="false">IF(K208&gt;0,K208," -----")</f>
        <v> -----</v>
      </c>
      <c r="Z208" s="2" t="str">
        <f aca="false">IF(L208&gt;0,L208," -----")</f>
        <v> -----</v>
      </c>
      <c r="AA208" s="2" t="str">
        <f aca="false">IF(M208&gt;0,M208," -----")</f>
        <v> -----</v>
      </c>
      <c r="AB208" s="2" t="str">
        <f aca="false">IF(N208&gt;0,N208," -----")</f>
        <v> -----</v>
      </c>
      <c r="AD208" s="2" t="n">
        <f aca="false">IF(E208=18,P208,0)</f>
        <v>0</v>
      </c>
      <c r="AE208" s="2" t="n">
        <f aca="false">IF(E208=3,P208,0)</f>
        <v>0</v>
      </c>
      <c r="AF208" s="2" t="n">
        <f aca="false">IF(E208=25,P208,0)</f>
        <v>0</v>
      </c>
      <c r="AG208" s="2" t="n">
        <f aca="false">IF(E208=10,P208,0)</f>
        <v>0</v>
      </c>
      <c r="AH208" s="2" t="n">
        <f aca="false">IF(E208=8,P208,0)</f>
        <v>0</v>
      </c>
      <c r="AI208" s="2" t="n">
        <f aca="false">IF(E208=16,P208,0)</f>
        <v>0</v>
      </c>
      <c r="AJ208" s="2" t="n">
        <f aca="false">IF(E208=22,P208,0)</f>
        <v>0</v>
      </c>
    </row>
    <row r="209" customFormat="false" ht="15" hidden="false" customHeight="true" outlineLevel="0" collapsed="false">
      <c r="A209" s="77" t="n">
        <v>193</v>
      </c>
      <c r="B209" s="112" t="n">
        <f aca="false">formátovátování!B209</f>
        <v>0</v>
      </c>
      <c r="C209" s="112" t="n">
        <f aca="false">formátovátování!C209</f>
        <v>0</v>
      </c>
      <c r="D209" s="112" t="n">
        <f aca="false">formátovátování!D209</f>
        <v>0</v>
      </c>
      <c r="E209" s="112" t="n">
        <f aca="false">formátovátování!E209</f>
        <v>0</v>
      </c>
      <c r="F209" s="112" t="n">
        <f aca="false">formátovátování!F209</f>
        <v>0</v>
      </c>
      <c r="G209" s="112" t="n">
        <f aca="false">formátovátování!G209</f>
        <v>0</v>
      </c>
      <c r="H209" s="113" t="n">
        <f aca="false">formátovátování!H209</f>
        <v>0</v>
      </c>
      <c r="I209" s="113" t="n">
        <f aca="false">formátovátování!I209</f>
        <v>0</v>
      </c>
      <c r="J209" s="75" t="n">
        <f aca="false">formátovátování!J209</f>
        <v>0</v>
      </c>
      <c r="K209" s="113" t="n">
        <f aca="false">formátovátování!K209</f>
        <v>0</v>
      </c>
      <c r="L209" s="113" t="n">
        <f aca="false">formátovátování!L209</f>
        <v>0</v>
      </c>
      <c r="M209" s="113" t="n">
        <f aca="false">formátovátování!M209</f>
        <v>0</v>
      </c>
      <c r="N209" s="113" t="n">
        <f aca="false">formátovátování!N209</f>
        <v>0</v>
      </c>
      <c r="O209" s="73" t="n">
        <f aca="false">formátovátování!O209</f>
        <v>0</v>
      </c>
      <c r="P209" s="2" t="n">
        <f aca="false">((H209*I209*J209)/1000000)*1.2</f>
        <v>0</v>
      </c>
      <c r="Q209" s="2" t="n">
        <f aca="false">(H209+100)*J209</f>
        <v>0</v>
      </c>
      <c r="R209" s="2" t="n">
        <f aca="false">(I209+100)*J209</f>
        <v>0</v>
      </c>
      <c r="S209" s="2" t="n">
        <f aca="false">IF(K209=0,0,0)+IF(K209=0.5,0.5,0)+IF(K209=0.8,0.2,0)+IF(K209=1,0,0)+IF(K209=2,-1,0)</f>
        <v>0</v>
      </c>
      <c r="T209" s="2" t="n">
        <f aca="false">IF(L209=0,0,0)+IF(L209=0.5,0.5,0)+IF(L209=0.8,0.2,0)+IF(L209=1,0,0)+IF(L209=2,-1,0)</f>
        <v>0</v>
      </c>
      <c r="U209" s="2" t="n">
        <f aca="false">IF(M209=0,0,0)+IF(M209=0.5,0.5,0)+IF(M209=0.8,0.2,0)+IF(M209=1,0,0)+IF(M209=2,-1,0)</f>
        <v>0</v>
      </c>
      <c r="V209" s="2" t="n">
        <f aca="false">IF(N209=0,0,0)+IF(N209=0.5,0.5,0)+IF(N209=0.8,0.2,0)+IF(N209=1,0,0)+IF(N209=2,-1,0)</f>
        <v>0</v>
      </c>
      <c r="W209" s="114" t="n">
        <f aca="false">H209+U209+V209</f>
        <v>0</v>
      </c>
      <c r="X209" s="114" t="n">
        <f aca="false">I209+S209+T209</f>
        <v>0</v>
      </c>
      <c r="Y209" s="2" t="str">
        <f aca="false">IF(K209&gt;0,K209," -----")</f>
        <v> -----</v>
      </c>
      <c r="Z209" s="2" t="str">
        <f aca="false">IF(L209&gt;0,L209," -----")</f>
        <v> -----</v>
      </c>
      <c r="AA209" s="2" t="str">
        <f aca="false">IF(M209&gt;0,M209," -----")</f>
        <v> -----</v>
      </c>
      <c r="AB209" s="2" t="str">
        <f aca="false">IF(N209&gt;0,N209," -----")</f>
        <v> -----</v>
      </c>
      <c r="AD209" s="2" t="n">
        <f aca="false">IF(E209=18,P209,0)</f>
        <v>0</v>
      </c>
      <c r="AE209" s="2" t="n">
        <f aca="false">IF(E209=3,P209,0)</f>
        <v>0</v>
      </c>
      <c r="AF209" s="2" t="n">
        <f aca="false">IF(E209=25,P209,0)</f>
        <v>0</v>
      </c>
      <c r="AG209" s="2" t="n">
        <f aca="false">IF(E209=10,P209,0)</f>
        <v>0</v>
      </c>
      <c r="AH209" s="2" t="n">
        <f aca="false">IF(E209=8,P209,0)</f>
        <v>0</v>
      </c>
      <c r="AI209" s="2" t="n">
        <f aca="false">IF(E209=16,P209,0)</f>
        <v>0</v>
      </c>
      <c r="AJ209" s="2" t="n">
        <f aca="false">IF(E209=22,P209,0)</f>
        <v>0</v>
      </c>
    </row>
    <row r="210" customFormat="false" ht="15" hidden="false" customHeight="true" outlineLevel="0" collapsed="false">
      <c r="A210" s="80" t="n">
        <v>194</v>
      </c>
      <c r="B210" s="112" t="n">
        <f aca="false">formátovátování!B210</f>
        <v>0</v>
      </c>
      <c r="C210" s="112" t="n">
        <f aca="false">formátovátování!C210</f>
        <v>0</v>
      </c>
      <c r="D210" s="112" t="n">
        <f aca="false">formátovátování!D210</f>
        <v>0</v>
      </c>
      <c r="E210" s="112" t="n">
        <f aca="false">formátovátování!E210</f>
        <v>0</v>
      </c>
      <c r="F210" s="112" t="n">
        <f aca="false">formátovátování!F210</f>
        <v>0</v>
      </c>
      <c r="G210" s="112" t="n">
        <f aca="false">formátovátování!G210</f>
        <v>0</v>
      </c>
      <c r="H210" s="113" t="n">
        <f aca="false">formátovátování!H210</f>
        <v>0</v>
      </c>
      <c r="I210" s="113" t="n">
        <f aca="false">formátovátování!I210</f>
        <v>0</v>
      </c>
      <c r="J210" s="75" t="n">
        <f aca="false">formátovátování!J210</f>
        <v>0</v>
      </c>
      <c r="K210" s="113" t="n">
        <f aca="false">formátovátování!K210</f>
        <v>0</v>
      </c>
      <c r="L210" s="113" t="n">
        <f aca="false">formátovátování!L210</f>
        <v>0</v>
      </c>
      <c r="M210" s="113" t="n">
        <f aca="false">formátovátování!M210</f>
        <v>0</v>
      </c>
      <c r="N210" s="113" t="n">
        <f aca="false">formátovátování!N210</f>
        <v>0</v>
      </c>
      <c r="O210" s="73" t="n">
        <f aca="false">formátovátování!O210</f>
        <v>0</v>
      </c>
      <c r="P210" s="2" t="n">
        <f aca="false">((H210*I210*J210)/1000000)*1.2</f>
        <v>0</v>
      </c>
      <c r="Q210" s="2" t="n">
        <f aca="false">(H210+100)*J210</f>
        <v>0</v>
      </c>
      <c r="R210" s="2" t="n">
        <f aca="false">(I210+100)*J210</f>
        <v>0</v>
      </c>
      <c r="S210" s="2" t="n">
        <f aca="false">IF(K210=0,0,0)+IF(K210=0.5,0.5,0)+IF(K210=0.8,0.2,0)+IF(K210=1,0,0)+IF(K210=2,-1,0)</f>
        <v>0</v>
      </c>
      <c r="T210" s="2" t="n">
        <f aca="false">IF(L210=0,0,0)+IF(L210=0.5,0.5,0)+IF(L210=0.8,0.2,0)+IF(L210=1,0,0)+IF(L210=2,-1,0)</f>
        <v>0</v>
      </c>
      <c r="U210" s="2" t="n">
        <f aca="false">IF(M210=0,0,0)+IF(M210=0.5,0.5,0)+IF(M210=0.8,0.2,0)+IF(M210=1,0,0)+IF(M210=2,-1,0)</f>
        <v>0</v>
      </c>
      <c r="V210" s="2" t="n">
        <f aca="false">IF(N210=0,0,0)+IF(N210=0.5,0.5,0)+IF(N210=0.8,0.2,0)+IF(N210=1,0,0)+IF(N210=2,-1,0)</f>
        <v>0</v>
      </c>
      <c r="W210" s="114" t="n">
        <f aca="false">H210+U210+V210</f>
        <v>0</v>
      </c>
      <c r="X210" s="114" t="n">
        <f aca="false">I210+S210+T210</f>
        <v>0</v>
      </c>
      <c r="Y210" s="2" t="str">
        <f aca="false">IF(K210&gt;0,K210," -----")</f>
        <v> -----</v>
      </c>
      <c r="Z210" s="2" t="str">
        <f aca="false">IF(L210&gt;0,L210," -----")</f>
        <v> -----</v>
      </c>
      <c r="AA210" s="2" t="str">
        <f aca="false">IF(M210&gt;0,M210," -----")</f>
        <v> -----</v>
      </c>
      <c r="AB210" s="2" t="str">
        <f aca="false">IF(N210&gt;0,N210," -----")</f>
        <v> -----</v>
      </c>
      <c r="AD210" s="2" t="n">
        <f aca="false">IF(E210=18,P210,0)</f>
        <v>0</v>
      </c>
      <c r="AE210" s="2" t="n">
        <f aca="false">IF(E210=3,P210,0)</f>
        <v>0</v>
      </c>
      <c r="AF210" s="2" t="n">
        <f aca="false">IF(E210=25,P210,0)</f>
        <v>0</v>
      </c>
      <c r="AG210" s="2" t="n">
        <f aca="false">IF(E210=10,P210,0)</f>
        <v>0</v>
      </c>
      <c r="AH210" s="2" t="n">
        <f aca="false">IF(E210=8,P210,0)</f>
        <v>0</v>
      </c>
      <c r="AI210" s="2" t="n">
        <f aca="false">IF(E210=16,P210,0)</f>
        <v>0</v>
      </c>
      <c r="AJ210" s="2" t="n">
        <f aca="false">IF(E210=22,P210,0)</f>
        <v>0</v>
      </c>
    </row>
    <row r="211" customFormat="false" ht="15" hidden="false" customHeight="true" outlineLevel="0" collapsed="false">
      <c r="A211" s="77" t="n">
        <v>195</v>
      </c>
      <c r="B211" s="112" t="n">
        <f aca="false">formátovátování!B211</f>
        <v>0</v>
      </c>
      <c r="C211" s="112" t="n">
        <f aca="false">formátovátování!C211</f>
        <v>0</v>
      </c>
      <c r="D211" s="112" t="n">
        <f aca="false">formátovátování!D211</f>
        <v>0</v>
      </c>
      <c r="E211" s="112" t="n">
        <f aca="false">formátovátování!E211</f>
        <v>0</v>
      </c>
      <c r="F211" s="112" t="n">
        <f aca="false">formátovátování!F211</f>
        <v>0</v>
      </c>
      <c r="G211" s="112" t="n">
        <f aca="false">formátovátování!G211</f>
        <v>0</v>
      </c>
      <c r="H211" s="113" t="n">
        <f aca="false">formátovátování!H211</f>
        <v>0</v>
      </c>
      <c r="I211" s="113" t="n">
        <f aca="false">formátovátování!I211</f>
        <v>0</v>
      </c>
      <c r="J211" s="75" t="n">
        <f aca="false">formátovátování!J211</f>
        <v>0</v>
      </c>
      <c r="K211" s="113" t="n">
        <f aca="false">formátovátování!K211</f>
        <v>0</v>
      </c>
      <c r="L211" s="113" t="n">
        <f aca="false">formátovátování!L211</f>
        <v>0</v>
      </c>
      <c r="M211" s="113" t="n">
        <f aca="false">formátovátování!M211</f>
        <v>0</v>
      </c>
      <c r="N211" s="113" t="n">
        <f aca="false">formátovátování!N211</f>
        <v>0</v>
      </c>
      <c r="O211" s="73" t="n">
        <f aca="false">formátovátování!O211</f>
        <v>0</v>
      </c>
      <c r="P211" s="2" t="n">
        <f aca="false">((H211*I211*J211)/1000000)*1.2</f>
        <v>0</v>
      </c>
      <c r="Q211" s="2" t="n">
        <f aca="false">(H211+100)*J211</f>
        <v>0</v>
      </c>
      <c r="R211" s="2" t="n">
        <f aca="false">(I211+100)*J211</f>
        <v>0</v>
      </c>
      <c r="S211" s="2" t="n">
        <f aca="false">IF(K211=0,0,0)+IF(K211=0.5,0.5,0)+IF(K211=0.8,0.2,0)+IF(K211=1,0,0)+IF(K211=2,-1,0)</f>
        <v>0</v>
      </c>
      <c r="T211" s="2" t="n">
        <f aca="false">IF(L211=0,0,0)+IF(L211=0.5,0.5,0)+IF(L211=0.8,0.2,0)+IF(L211=1,0,0)+IF(L211=2,-1,0)</f>
        <v>0</v>
      </c>
      <c r="U211" s="2" t="n">
        <f aca="false">IF(M211=0,0,0)+IF(M211=0.5,0.5,0)+IF(M211=0.8,0.2,0)+IF(M211=1,0,0)+IF(M211=2,-1,0)</f>
        <v>0</v>
      </c>
      <c r="V211" s="2" t="n">
        <f aca="false">IF(N211=0,0,0)+IF(N211=0.5,0.5,0)+IF(N211=0.8,0.2,0)+IF(N211=1,0,0)+IF(N211=2,-1,0)</f>
        <v>0</v>
      </c>
      <c r="W211" s="114" t="n">
        <f aca="false">H211+U211+V211</f>
        <v>0</v>
      </c>
      <c r="X211" s="114" t="n">
        <f aca="false">I211+S211+T211</f>
        <v>0</v>
      </c>
      <c r="Y211" s="2" t="str">
        <f aca="false">IF(K211&gt;0,K211," -----")</f>
        <v> -----</v>
      </c>
      <c r="Z211" s="2" t="str">
        <f aca="false">IF(L211&gt;0,L211," -----")</f>
        <v> -----</v>
      </c>
      <c r="AA211" s="2" t="str">
        <f aca="false">IF(M211&gt;0,M211," -----")</f>
        <v> -----</v>
      </c>
      <c r="AB211" s="2" t="str">
        <f aca="false">IF(N211&gt;0,N211," -----")</f>
        <v> -----</v>
      </c>
      <c r="AD211" s="2" t="n">
        <f aca="false">IF(E211=18,P211,0)</f>
        <v>0</v>
      </c>
      <c r="AE211" s="2" t="n">
        <f aca="false">IF(E211=3,P211,0)</f>
        <v>0</v>
      </c>
      <c r="AF211" s="2" t="n">
        <f aca="false">IF(E211=25,P211,0)</f>
        <v>0</v>
      </c>
      <c r="AG211" s="2" t="n">
        <f aca="false">IF(E211=10,P211,0)</f>
        <v>0</v>
      </c>
      <c r="AH211" s="2" t="n">
        <f aca="false">IF(E211=8,P211,0)</f>
        <v>0</v>
      </c>
      <c r="AI211" s="2" t="n">
        <f aca="false">IF(E211=16,P211,0)</f>
        <v>0</v>
      </c>
      <c r="AJ211" s="2" t="n">
        <f aca="false">IF(E211=22,P211,0)</f>
        <v>0</v>
      </c>
    </row>
    <row r="212" customFormat="false" ht="15" hidden="false" customHeight="true" outlineLevel="0" collapsed="false">
      <c r="A212" s="80" t="n">
        <v>196</v>
      </c>
      <c r="B212" s="112" t="n">
        <f aca="false">formátovátování!B212</f>
        <v>0</v>
      </c>
      <c r="C212" s="112" t="n">
        <f aca="false">formátovátování!C212</f>
        <v>0</v>
      </c>
      <c r="D212" s="112" t="n">
        <f aca="false">formátovátování!D212</f>
        <v>0</v>
      </c>
      <c r="E212" s="112" t="n">
        <f aca="false">formátovátování!E212</f>
        <v>0</v>
      </c>
      <c r="F212" s="112" t="n">
        <f aca="false">formátovátování!F212</f>
        <v>0</v>
      </c>
      <c r="G212" s="112" t="n">
        <f aca="false">formátovátování!G212</f>
        <v>0</v>
      </c>
      <c r="H212" s="113" t="n">
        <f aca="false">formátovátování!H212</f>
        <v>0</v>
      </c>
      <c r="I212" s="113" t="n">
        <f aca="false">formátovátování!I212</f>
        <v>0</v>
      </c>
      <c r="J212" s="75" t="n">
        <f aca="false">formátovátování!J212</f>
        <v>0</v>
      </c>
      <c r="K212" s="113" t="n">
        <f aca="false">formátovátování!K212</f>
        <v>0</v>
      </c>
      <c r="L212" s="113" t="n">
        <f aca="false">formátovátování!L212</f>
        <v>0</v>
      </c>
      <c r="M212" s="113" t="n">
        <f aca="false">formátovátování!M212</f>
        <v>0</v>
      </c>
      <c r="N212" s="113" t="n">
        <f aca="false">formátovátování!N212</f>
        <v>0</v>
      </c>
      <c r="O212" s="73" t="n">
        <f aca="false">formátovátování!O212</f>
        <v>0</v>
      </c>
      <c r="P212" s="2" t="n">
        <f aca="false">((H212*I212*J212)/1000000)*1.2</f>
        <v>0</v>
      </c>
      <c r="Q212" s="2" t="n">
        <f aca="false">(H212+100)*J212</f>
        <v>0</v>
      </c>
      <c r="R212" s="2" t="n">
        <f aca="false">(I212+100)*J212</f>
        <v>0</v>
      </c>
      <c r="S212" s="2" t="n">
        <f aca="false">IF(K212=0,0,0)+IF(K212=0.5,0.5,0)+IF(K212=0.8,0.2,0)+IF(K212=1,0,0)+IF(K212=2,-1,0)</f>
        <v>0</v>
      </c>
      <c r="T212" s="2" t="n">
        <f aca="false">IF(L212=0,0,0)+IF(L212=0.5,0.5,0)+IF(L212=0.8,0.2,0)+IF(L212=1,0,0)+IF(L212=2,-1,0)</f>
        <v>0</v>
      </c>
      <c r="U212" s="2" t="n">
        <f aca="false">IF(M212=0,0,0)+IF(M212=0.5,0.5,0)+IF(M212=0.8,0.2,0)+IF(M212=1,0,0)+IF(M212=2,-1,0)</f>
        <v>0</v>
      </c>
      <c r="V212" s="2" t="n">
        <f aca="false">IF(N212=0,0,0)+IF(N212=0.5,0.5,0)+IF(N212=0.8,0.2,0)+IF(N212=1,0,0)+IF(N212=2,-1,0)</f>
        <v>0</v>
      </c>
      <c r="W212" s="114" t="n">
        <f aca="false">H212+U212+V212</f>
        <v>0</v>
      </c>
      <c r="X212" s="114" t="n">
        <f aca="false">I212+S212+T212</f>
        <v>0</v>
      </c>
      <c r="Y212" s="2" t="str">
        <f aca="false">IF(K212&gt;0,K212," -----")</f>
        <v> -----</v>
      </c>
      <c r="Z212" s="2" t="str">
        <f aca="false">IF(L212&gt;0,L212," -----")</f>
        <v> -----</v>
      </c>
      <c r="AA212" s="2" t="str">
        <f aca="false">IF(M212&gt;0,M212," -----")</f>
        <v> -----</v>
      </c>
      <c r="AB212" s="2" t="str">
        <f aca="false">IF(N212&gt;0,N212," -----")</f>
        <v> -----</v>
      </c>
      <c r="AD212" s="2" t="n">
        <f aca="false">IF(E212=18,P212,0)</f>
        <v>0</v>
      </c>
      <c r="AE212" s="2" t="n">
        <f aca="false">IF(E212=3,P212,0)</f>
        <v>0</v>
      </c>
      <c r="AF212" s="2" t="n">
        <f aca="false">IF(E212=25,P212,0)</f>
        <v>0</v>
      </c>
      <c r="AG212" s="2" t="n">
        <f aca="false">IF(E212=10,P212,0)</f>
        <v>0</v>
      </c>
      <c r="AH212" s="2" t="n">
        <f aca="false">IF(E212=8,P212,0)</f>
        <v>0</v>
      </c>
      <c r="AI212" s="2" t="n">
        <f aca="false">IF(E212=16,P212,0)</f>
        <v>0</v>
      </c>
      <c r="AJ212" s="2" t="n">
        <f aca="false">IF(E212=22,P212,0)</f>
        <v>0</v>
      </c>
    </row>
    <row r="213" customFormat="false" ht="15" hidden="false" customHeight="true" outlineLevel="0" collapsed="false">
      <c r="A213" s="77" t="n">
        <v>197</v>
      </c>
      <c r="B213" s="112" t="n">
        <f aca="false">formátovátování!B213</f>
        <v>0</v>
      </c>
      <c r="C213" s="112" t="n">
        <f aca="false">formátovátování!C213</f>
        <v>0</v>
      </c>
      <c r="D213" s="112" t="n">
        <f aca="false">formátovátování!D213</f>
        <v>0</v>
      </c>
      <c r="E213" s="112" t="n">
        <f aca="false">formátovátování!E213</f>
        <v>0</v>
      </c>
      <c r="F213" s="112" t="n">
        <f aca="false">formátovátování!F213</f>
        <v>0</v>
      </c>
      <c r="G213" s="112" t="n">
        <f aca="false">formátovátování!G213</f>
        <v>0</v>
      </c>
      <c r="H213" s="113" t="n">
        <f aca="false">formátovátování!H213</f>
        <v>0</v>
      </c>
      <c r="I213" s="113" t="n">
        <f aca="false">formátovátování!I213</f>
        <v>0</v>
      </c>
      <c r="J213" s="75" t="n">
        <f aca="false">formátovátování!J213</f>
        <v>0</v>
      </c>
      <c r="K213" s="113" t="n">
        <f aca="false">formátovátování!K213</f>
        <v>0</v>
      </c>
      <c r="L213" s="113" t="n">
        <f aca="false">formátovátování!L213</f>
        <v>0</v>
      </c>
      <c r="M213" s="113" t="n">
        <f aca="false">formátovátování!M213</f>
        <v>0</v>
      </c>
      <c r="N213" s="113" t="n">
        <f aca="false">formátovátování!N213</f>
        <v>0</v>
      </c>
      <c r="O213" s="73" t="n">
        <f aca="false">formátovátování!O213</f>
        <v>0</v>
      </c>
      <c r="P213" s="2" t="n">
        <f aca="false">((H213*I213*J213)/1000000)*1.2</f>
        <v>0</v>
      </c>
      <c r="Q213" s="2" t="n">
        <f aca="false">(H213+100)*J213</f>
        <v>0</v>
      </c>
      <c r="R213" s="2" t="n">
        <f aca="false">(I213+100)*J213</f>
        <v>0</v>
      </c>
      <c r="S213" s="2" t="n">
        <f aca="false">IF(K213=0,0,0)+IF(K213=0.5,0.5,0)+IF(K213=0.8,0.2,0)+IF(K213=1,0,0)+IF(K213=2,-1,0)</f>
        <v>0</v>
      </c>
      <c r="T213" s="2" t="n">
        <f aca="false">IF(L213=0,0,0)+IF(L213=0.5,0.5,0)+IF(L213=0.8,0.2,0)+IF(L213=1,0,0)+IF(L213=2,-1,0)</f>
        <v>0</v>
      </c>
      <c r="U213" s="2" t="n">
        <f aca="false">IF(M213=0,0,0)+IF(M213=0.5,0.5,0)+IF(M213=0.8,0.2,0)+IF(M213=1,0,0)+IF(M213=2,-1,0)</f>
        <v>0</v>
      </c>
      <c r="V213" s="2" t="n">
        <f aca="false">IF(N213=0,0,0)+IF(N213=0.5,0.5,0)+IF(N213=0.8,0.2,0)+IF(N213=1,0,0)+IF(N213=2,-1,0)</f>
        <v>0</v>
      </c>
      <c r="W213" s="114" t="n">
        <f aca="false">H213+U213+V213</f>
        <v>0</v>
      </c>
      <c r="X213" s="114" t="n">
        <f aca="false">I213+S213+T213</f>
        <v>0</v>
      </c>
      <c r="Y213" s="2" t="str">
        <f aca="false">IF(K213&gt;0,K213," -----")</f>
        <v> -----</v>
      </c>
      <c r="Z213" s="2" t="str">
        <f aca="false">IF(L213&gt;0,L213," -----")</f>
        <v> -----</v>
      </c>
      <c r="AA213" s="2" t="str">
        <f aca="false">IF(M213&gt;0,M213," -----")</f>
        <v> -----</v>
      </c>
      <c r="AB213" s="2" t="str">
        <f aca="false">IF(N213&gt;0,N213," -----")</f>
        <v> -----</v>
      </c>
      <c r="AD213" s="2" t="n">
        <f aca="false">IF(E213=18,P213,0)</f>
        <v>0</v>
      </c>
      <c r="AE213" s="2" t="n">
        <f aca="false">IF(E213=3,P213,0)</f>
        <v>0</v>
      </c>
      <c r="AF213" s="2" t="n">
        <f aca="false">IF(E213=25,P213,0)</f>
        <v>0</v>
      </c>
      <c r="AG213" s="2" t="n">
        <f aca="false">IF(E213=10,P213,0)</f>
        <v>0</v>
      </c>
      <c r="AH213" s="2" t="n">
        <f aca="false">IF(E213=8,P213,0)</f>
        <v>0</v>
      </c>
      <c r="AI213" s="2" t="n">
        <f aca="false">IF(E213=16,P213,0)</f>
        <v>0</v>
      </c>
      <c r="AJ213" s="2" t="n">
        <f aca="false">IF(E213=22,P213,0)</f>
        <v>0</v>
      </c>
    </row>
    <row r="214" customFormat="false" ht="15" hidden="false" customHeight="true" outlineLevel="0" collapsed="false">
      <c r="A214" s="80" t="n">
        <v>198</v>
      </c>
      <c r="B214" s="112" t="n">
        <f aca="false">formátovátování!B214</f>
        <v>0</v>
      </c>
      <c r="C214" s="112" t="n">
        <f aca="false">formátovátování!C214</f>
        <v>0</v>
      </c>
      <c r="D214" s="112" t="n">
        <f aca="false">formátovátování!D214</f>
        <v>0</v>
      </c>
      <c r="E214" s="112" t="n">
        <f aca="false">formátovátování!E214</f>
        <v>0</v>
      </c>
      <c r="F214" s="112" t="n">
        <f aca="false">formátovátování!F214</f>
        <v>0</v>
      </c>
      <c r="G214" s="112" t="n">
        <f aca="false">formátovátování!G214</f>
        <v>0</v>
      </c>
      <c r="H214" s="113" t="n">
        <f aca="false">formátovátování!H214</f>
        <v>0</v>
      </c>
      <c r="I214" s="113" t="n">
        <f aca="false">formátovátování!I214</f>
        <v>0</v>
      </c>
      <c r="J214" s="75" t="n">
        <f aca="false">formátovátování!J214</f>
        <v>0</v>
      </c>
      <c r="K214" s="113" t="n">
        <f aca="false">formátovátování!K214</f>
        <v>0</v>
      </c>
      <c r="L214" s="113" t="n">
        <f aca="false">formátovátování!L214</f>
        <v>0</v>
      </c>
      <c r="M214" s="113" t="n">
        <f aca="false">formátovátování!M214</f>
        <v>0</v>
      </c>
      <c r="N214" s="113" t="n">
        <f aca="false">formátovátování!N214</f>
        <v>0</v>
      </c>
      <c r="O214" s="73" t="n">
        <f aca="false">formátovátování!O214</f>
        <v>0</v>
      </c>
      <c r="P214" s="2" t="n">
        <f aca="false">((H214*I214*J214)/1000000)*1.2</f>
        <v>0</v>
      </c>
      <c r="Q214" s="2" t="n">
        <f aca="false">(H214+100)*J214</f>
        <v>0</v>
      </c>
      <c r="R214" s="2" t="n">
        <f aca="false">(I214+100)*J214</f>
        <v>0</v>
      </c>
      <c r="S214" s="2" t="n">
        <f aca="false">IF(K214=0,0,0)+IF(K214=0.5,0.5,0)+IF(K214=0.8,0.2,0)+IF(K214=1,0,0)+IF(K214=2,-1,0)</f>
        <v>0</v>
      </c>
      <c r="T214" s="2" t="n">
        <f aca="false">IF(L214=0,0,0)+IF(L214=0.5,0.5,0)+IF(L214=0.8,0.2,0)+IF(L214=1,0,0)+IF(L214=2,-1,0)</f>
        <v>0</v>
      </c>
      <c r="U214" s="2" t="n">
        <f aca="false">IF(M214=0,0,0)+IF(M214=0.5,0.5,0)+IF(M214=0.8,0.2,0)+IF(M214=1,0,0)+IF(M214=2,-1,0)</f>
        <v>0</v>
      </c>
      <c r="V214" s="2" t="n">
        <f aca="false">IF(N214=0,0,0)+IF(N214=0.5,0.5,0)+IF(N214=0.8,0.2,0)+IF(N214=1,0,0)+IF(N214=2,-1,0)</f>
        <v>0</v>
      </c>
      <c r="W214" s="114" t="n">
        <f aca="false">H214+U214+V214</f>
        <v>0</v>
      </c>
      <c r="X214" s="114" t="n">
        <f aca="false">I214+S214+T214</f>
        <v>0</v>
      </c>
      <c r="Y214" s="2" t="str">
        <f aca="false">IF(K214&gt;0,K214," -----")</f>
        <v> -----</v>
      </c>
      <c r="Z214" s="2" t="str">
        <f aca="false">IF(L214&gt;0,L214," -----")</f>
        <v> -----</v>
      </c>
      <c r="AA214" s="2" t="str">
        <f aca="false">IF(M214&gt;0,M214," -----")</f>
        <v> -----</v>
      </c>
      <c r="AB214" s="2" t="str">
        <f aca="false">IF(N214&gt;0,N214," -----")</f>
        <v> -----</v>
      </c>
      <c r="AD214" s="2" t="n">
        <f aca="false">IF(E214=18,P214,0)</f>
        <v>0</v>
      </c>
      <c r="AE214" s="2" t="n">
        <f aca="false">IF(E214=3,P214,0)</f>
        <v>0</v>
      </c>
      <c r="AF214" s="2" t="n">
        <f aca="false">IF(E214=25,P214,0)</f>
        <v>0</v>
      </c>
      <c r="AG214" s="2" t="n">
        <f aca="false">IF(E214=10,P214,0)</f>
        <v>0</v>
      </c>
      <c r="AH214" s="2" t="n">
        <f aca="false">IF(E214=8,P214,0)</f>
        <v>0</v>
      </c>
      <c r="AI214" s="2" t="n">
        <f aca="false">IF(E214=16,P214,0)</f>
        <v>0</v>
      </c>
      <c r="AJ214" s="2" t="n">
        <f aca="false">IF(E214=22,P214,0)</f>
        <v>0</v>
      </c>
    </row>
    <row r="215" customFormat="false" ht="15" hidden="false" customHeight="true" outlineLevel="0" collapsed="false">
      <c r="A215" s="77" t="n">
        <v>199</v>
      </c>
      <c r="B215" s="112" t="n">
        <f aca="false">formátovátování!B215</f>
        <v>0</v>
      </c>
      <c r="C215" s="112" t="n">
        <f aca="false">formátovátování!C215</f>
        <v>0</v>
      </c>
      <c r="D215" s="112" t="n">
        <f aca="false">formátovátování!D215</f>
        <v>0</v>
      </c>
      <c r="E215" s="112" t="n">
        <f aca="false">formátovátování!E215</f>
        <v>0</v>
      </c>
      <c r="F215" s="112" t="n">
        <f aca="false">formátovátování!F215</f>
        <v>0</v>
      </c>
      <c r="G215" s="112" t="n">
        <f aca="false">formátovátování!G215</f>
        <v>0</v>
      </c>
      <c r="H215" s="113" t="n">
        <f aca="false">formátovátování!H215</f>
        <v>0</v>
      </c>
      <c r="I215" s="113" t="n">
        <f aca="false">formátovátování!I215</f>
        <v>0</v>
      </c>
      <c r="J215" s="75" t="n">
        <f aca="false">formátovátování!J215</f>
        <v>0</v>
      </c>
      <c r="K215" s="113" t="n">
        <f aca="false">formátovátování!K215</f>
        <v>0</v>
      </c>
      <c r="L215" s="113" t="n">
        <f aca="false">formátovátování!L215</f>
        <v>0</v>
      </c>
      <c r="M215" s="113" t="n">
        <f aca="false">formátovátování!M215</f>
        <v>0</v>
      </c>
      <c r="N215" s="113" t="n">
        <f aca="false">formátovátování!N215</f>
        <v>0</v>
      </c>
      <c r="O215" s="73" t="n">
        <f aca="false">formátovátování!O215</f>
        <v>0</v>
      </c>
      <c r="P215" s="2" t="n">
        <f aca="false">((H215*I215*J215)/1000000)*1.2</f>
        <v>0</v>
      </c>
      <c r="Q215" s="2" t="n">
        <f aca="false">(H215+100)*J215</f>
        <v>0</v>
      </c>
      <c r="R215" s="2" t="n">
        <f aca="false">(I215+100)*J215</f>
        <v>0</v>
      </c>
      <c r="S215" s="2" t="n">
        <f aca="false">IF(K215=0,0,0)+IF(K215=0.5,0.5,0)+IF(K215=0.8,0.2,0)+IF(K215=1,0,0)+IF(K215=2,-1,0)</f>
        <v>0</v>
      </c>
      <c r="T215" s="2" t="n">
        <f aca="false">IF(L215=0,0,0)+IF(L215=0.5,0.5,0)+IF(L215=0.8,0.2,0)+IF(L215=1,0,0)+IF(L215=2,-1,0)</f>
        <v>0</v>
      </c>
      <c r="U215" s="2" t="n">
        <f aca="false">IF(M215=0,0,0)+IF(M215=0.5,0.5,0)+IF(M215=0.8,0.2,0)+IF(M215=1,0,0)+IF(M215=2,-1,0)</f>
        <v>0</v>
      </c>
      <c r="V215" s="2" t="n">
        <f aca="false">IF(N215=0,0,0)+IF(N215=0.5,0.5,0)+IF(N215=0.8,0.2,0)+IF(N215=1,0,0)+IF(N215=2,-1,0)</f>
        <v>0</v>
      </c>
      <c r="W215" s="114" t="n">
        <f aca="false">H215+U215+V215</f>
        <v>0</v>
      </c>
      <c r="X215" s="114" t="n">
        <f aca="false">I215+S215+T215</f>
        <v>0</v>
      </c>
      <c r="Y215" s="2" t="str">
        <f aca="false">IF(K215&gt;0,K215," -----")</f>
        <v> -----</v>
      </c>
      <c r="Z215" s="2" t="str">
        <f aca="false">IF(L215&gt;0,L215," -----")</f>
        <v> -----</v>
      </c>
      <c r="AA215" s="2" t="str">
        <f aca="false">IF(M215&gt;0,M215," -----")</f>
        <v> -----</v>
      </c>
      <c r="AB215" s="2" t="str">
        <f aca="false">IF(N215&gt;0,N215," -----")</f>
        <v> -----</v>
      </c>
      <c r="AD215" s="2" t="n">
        <f aca="false">IF(E215=18,P215,0)</f>
        <v>0</v>
      </c>
      <c r="AE215" s="2" t="n">
        <f aca="false">IF(E215=3,P215,0)</f>
        <v>0</v>
      </c>
      <c r="AF215" s="2" t="n">
        <f aca="false">IF(E215=25,P215,0)</f>
        <v>0</v>
      </c>
      <c r="AG215" s="2" t="n">
        <f aca="false">IF(E215=10,P215,0)</f>
        <v>0</v>
      </c>
      <c r="AH215" s="2" t="n">
        <f aca="false">IF(E215=8,P215,0)</f>
        <v>0</v>
      </c>
      <c r="AI215" s="2" t="n">
        <f aca="false">IF(E215=16,P215,0)</f>
        <v>0</v>
      </c>
      <c r="AJ215" s="2" t="n">
        <f aca="false">IF(E215=22,P215,0)</f>
        <v>0</v>
      </c>
    </row>
    <row r="216" customFormat="false" ht="15" hidden="false" customHeight="true" outlineLevel="0" collapsed="false">
      <c r="A216" s="80" t="n">
        <v>200</v>
      </c>
      <c r="B216" s="112" t="n">
        <f aca="false">formátovátování!B216</f>
        <v>0</v>
      </c>
      <c r="C216" s="112" t="n">
        <f aca="false">formátovátování!C216</f>
        <v>0</v>
      </c>
      <c r="D216" s="112" t="n">
        <f aca="false">formátovátování!D216</f>
        <v>0</v>
      </c>
      <c r="E216" s="112" t="n">
        <f aca="false">formátovátování!E216</f>
        <v>0</v>
      </c>
      <c r="F216" s="112" t="n">
        <f aca="false">formátovátování!F216</f>
        <v>0</v>
      </c>
      <c r="G216" s="112" t="n">
        <f aca="false">formátovátování!G216</f>
        <v>0</v>
      </c>
      <c r="H216" s="113" t="n">
        <f aca="false">formátovátování!H216</f>
        <v>0</v>
      </c>
      <c r="I216" s="113" t="n">
        <f aca="false">formátovátování!I216</f>
        <v>0</v>
      </c>
      <c r="J216" s="75" t="n">
        <f aca="false">formátovátování!J216</f>
        <v>0</v>
      </c>
      <c r="K216" s="113" t="n">
        <f aca="false">formátovátování!K216</f>
        <v>0</v>
      </c>
      <c r="L216" s="113" t="n">
        <f aca="false">formátovátování!L216</f>
        <v>0</v>
      </c>
      <c r="M216" s="113" t="n">
        <f aca="false">formátovátování!M216</f>
        <v>0</v>
      </c>
      <c r="N216" s="113" t="n">
        <f aca="false">formátovátování!N216</f>
        <v>0</v>
      </c>
      <c r="O216" s="73" t="n">
        <f aca="false">formátovátování!O216</f>
        <v>0</v>
      </c>
      <c r="P216" s="2" t="n">
        <f aca="false">((H216*I216*J216)/1000000)*1.2</f>
        <v>0</v>
      </c>
      <c r="Q216" s="2" t="n">
        <f aca="false">(H216+100)*J216</f>
        <v>0</v>
      </c>
      <c r="R216" s="2" t="n">
        <f aca="false">(I216+100)*J216</f>
        <v>0</v>
      </c>
      <c r="S216" s="2" t="n">
        <f aca="false">IF(K216=0,0,0)+IF(K216=0.5,0.5,0)+IF(K216=0.8,0.2,0)+IF(K216=1,0,0)+IF(K216=2,-1,0)</f>
        <v>0</v>
      </c>
      <c r="T216" s="2" t="n">
        <f aca="false">IF(L216=0,0,0)+IF(L216=0.5,0.5,0)+IF(L216=0.8,0.2,0)+IF(L216=1,0,0)+IF(L216=2,-1,0)</f>
        <v>0</v>
      </c>
      <c r="U216" s="2" t="n">
        <f aca="false">IF(M216=0,0,0)+IF(M216=0.5,0.5,0)+IF(M216=0.8,0.2,0)+IF(M216=1,0,0)+IF(M216=2,-1,0)</f>
        <v>0</v>
      </c>
      <c r="V216" s="2" t="n">
        <f aca="false">IF(N216=0,0,0)+IF(N216=0.5,0.5,0)+IF(N216=0.8,0.2,0)+IF(N216=1,0,0)+IF(N216=2,-1,0)</f>
        <v>0</v>
      </c>
      <c r="W216" s="114" t="n">
        <f aca="false">H216+U216+V216</f>
        <v>0</v>
      </c>
      <c r="X216" s="114" t="n">
        <f aca="false">I216+S216+T216</f>
        <v>0</v>
      </c>
      <c r="Y216" s="2" t="str">
        <f aca="false">IF(K216&gt;0,K216," -----")</f>
        <v> -----</v>
      </c>
      <c r="Z216" s="2" t="str">
        <f aca="false">IF(L216&gt;0,L216," -----")</f>
        <v> -----</v>
      </c>
      <c r="AA216" s="2" t="str">
        <f aca="false">IF(M216&gt;0,M216," -----")</f>
        <v> -----</v>
      </c>
      <c r="AB216" s="2" t="str">
        <f aca="false">IF(N216&gt;0,N216," -----")</f>
        <v> -----</v>
      </c>
      <c r="AD216" s="2" t="n">
        <f aca="false">IF(E216=18,P216,0)</f>
        <v>0</v>
      </c>
      <c r="AE216" s="2" t="n">
        <f aca="false">IF(E216=3,P216,0)</f>
        <v>0</v>
      </c>
      <c r="AF216" s="2" t="n">
        <f aca="false">IF(E216=25,P216,0)</f>
        <v>0</v>
      </c>
      <c r="AG216" s="2" t="n">
        <f aca="false">IF(E216=10,P216,0)</f>
        <v>0</v>
      </c>
      <c r="AH216" s="2" t="n">
        <f aca="false">IF(E216=8,P216,0)</f>
        <v>0</v>
      </c>
      <c r="AI216" s="2" t="n">
        <f aca="false">IF(E216=16,P216,0)</f>
        <v>0</v>
      </c>
      <c r="AJ216" s="2" t="n">
        <f aca="false">IF(E216=22,P216,0)</f>
        <v>0</v>
      </c>
    </row>
    <row r="217" customFormat="false" ht="15" hidden="false" customHeight="true" outlineLevel="0" collapsed="false">
      <c r="A217" s="77" t="n">
        <v>201</v>
      </c>
      <c r="B217" s="112" t="n">
        <f aca="false">formátovátování!B217</f>
        <v>0</v>
      </c>
      <c r="C217" s="112" t="n">
        <f aca="false">formátovátování!C217</f>
        <v>0</v>
      </c>
      <c r="D217" s="112" t="n">
        <f aca="false">formátovátování!D217</f>
        <v>0</v>
      </c>
      <c r="E217" s="112" t="n">
        <f aca="false">formátovátování!E217</f>
        <v>0</v>
      </c>
      <c r="F217" s="112" t="n">
        <f aca="false">formátovátování!F217</f>
        <v>0</v>
      </c>
      <c r="G217" s="112" t="n">
        <f aca="false">formátovátování!G217</f>
        <v>0</v>
      </c>
      <c r="H217" s="113" t="n">
        <f aca="false">formátovátování!H217</f>
        <v>0</v>
      </c>
      <c r="I217" s="113" t="n">
        <f aca="false">formátovátování!I217</f>
        <v>0</v>
      </c>
      <c r="J217" s="75" t="n">
        <f aca="false">formátovátování!J217</f>
        <v>0</v>
      </c>
      <c r="K217" s="113" t="n">
        <f aca="false">formátovátování!K217</f>
        <v>0</v>
      </c>
      <c r="L217" s="113" t="n">
        <f aca="false">formátovátování!L217</f>
        <v>0</v>
      </c>
      <c r="M217" s="113" t="n">
        <f aca="false">formátovátování!M217</f>
        <v>0</v>
      </c>
      <c r="N217" s="113" t="n">
        <f aca="false">formátovátování!N217</f>
        <v>0</v>
      </c>
      <c r="O217" s="73" t="n">
        <f aca="false">formátovátování!O217</f>
        <v>0</v>
      </c>
      <c r="P217" s="2" t="n">
        <f aca="false">((H217*I217*J217)/1000000)*1.2</f>
        <v>0</v>
      </c>
      <c r="Q217" s="2" t="n">
        <f aca="false">(H217+100)*J217</f>
        <v>0</v>
      </c>
      <c r="R217" s="2" t="n">
        <f aca="false">(I217+100)*J217</f>
        <v>0</v>
      </c>
      <c r="S217" s="2" t="n">
        <f aca="false">IF(K217=0,0,0)+IF(K217=0.5,0.5,0)+IF(K217=0.8,0.2,0)+IF(K217=1,0,0)+IF(K217=2,-1,0)</f>
        <v>0</v>
      </c>
      <c r="T217" s="2" t="n">
        <f aca="false">IF(L217=0,0,0)+IF(L217=0.5,0.5,0)+IF(L217=0.8,0.2,0)+IF(L217=1,0,0)+IF(L217=2,-1,0)</f>
        <v>0</v>
      </c>
      <c r="U217" s="2" t="n">
        <f aca="false">IF(M217=0,0,0)+IF(M217=0.5,0.5,0)+IF(M217=0.8,0.2,0)+IF(M217=1,0,0)+IF(M217=2,-1,0)</f>
        <v>0</v>
      </c>
      <c r="V217" s="2" t="n">
        <f aca="false">IF(N217=0,0,0)+IF(N217=0.5,0.5,0)+IF(N217=0.8,0.2,0)+IF(N217=1,0,0)+IF(N217=2,-1,0)</f>
        <v>0</v>
      </c>
      <c r="W217" s="114" t="n">
        <f aca="false">H217+U217+V217</f>
        <v>0</v>
      </c>
      <c r="X217" s="114" t="n">
        <f aca="false">I217+S217+T217</f>
        <v>0</v>
      </c>
      <c r="Y217" s="2" t="str">
        <f aca="false">IF(K217&gt;0,K217," -----")</f>
        <v> -----</v>
      </c>
      <c r="Z217" s="2" t="str">
        <f aca="false">IF(L217&gt;0,L217," -----")</f>
        <v> -----</v>
      </c>
      <c r="AA217" s="2" t="str">
        <f aca="false">IF(M217&gt;0,M217," -----")</f>
        <v> -----</v>
      </c>
      <c r="AB217" s="2" t="str">
        <f aca="false">IF(N217&gt;0,N217," -----")</f>
        <v> -----</v>
      </c>
      <c r="AD217" s="2" t="n">
        <f aca="false">IF(E217=18,P217,0)</f>
        <v>0</v>
      </c>
      <c r="AE217" s="2" t="n">
        <f aca="false">IF(E217=3,P217,0)</f>
        <v>0</v>
      </c>
      <c r="AF217" s="2" t="n">
        <f aca="false">IF(E217=25,P217,0)</f>
        <v>0</v>
      </c>
      <c r="AG217" s="2" t="n">
        <f aca="false">IF(E217=10,P217,0)</f>
        <v>0</v>
      </c>
      <c r="AH217" s="2" t="n">
        <f aca="false">IF(E217=8,P217,0)</f>
        <v>0</v>
      </c>
      <c r="AI217" s="2" t="n">
        <f aca="false">IF(E217=16,P217,0)</f>
        <v>0</v>
      </c>
      <c r="AJ217" s="2" t="n">
        <f aca="false">IF(E217=22,P217,0)</f>
        <v>0</v>
      </c>
    </row>
    <row r="218" customFormat="false" ht="15" hidden="false" customHeight="true" outlineLevel="0" collapsed="false">
      <c r="A218" s="80" t="n">
        <v>202</v>
      </c>
      <c r="B218" s="112" t="n">
        <f aca="false">formátovátování!B218</f>
        <v>0</v>
      </c>
      <c r="C218" s="112" t="n">
        <f aca="false">formátovátování!C218</f>
        <v>0</v>
      </c>
      <c r="D218" s="112" t="n">
        <f aca="false">formátovátování!D218</f>
        <v>0</v>
      </c>
      <c r="E218" s="112" t="n">
        <f aca="false">formátovátování!E218</f>
        <v>0</v>
      </c>
      <c r="F218" s="112" t="n">
        <f aca="false">formátovátování!F218</f>
        <v>0</v>
      </c>
      <c r="G218" s="112" t="n">
        <f aca="false">formátovátování!G218</f>
        <v>0</v>
      </c>
      <c r="H218" s="113" t="n">
        <f aca="false">formátovátování!H218</f>
        <v>0</v>
      </c>
      <c r="I218" s="113" t="n">
        <f aca="false">formátovátování!I218</f>
        <v>0</v>
      </c>
      <c r="J218" s="75" t="n">
        <f aca="false">formátovátování!J218</f>
        <v>0</v>
      </c>
      <c r="K218" s="113" t="n">
        <f aca="false">formátovátování!K218</f>
        <v>0</v>
      </c>
      <c r="L218" s="113" t="n">
        <f aca="false">formátovátování!L218</f>
        <v>0</v>
      </c>
      <c r="M218" s="113" t="n">
        <f aca="false">formátovátování!M218</f>
        <v>0</v>
      </c>
      <c r="N218" s="113" t="n">
        <f aca="false">formátovátování!N218</f>
        <v>0</v>
      </c>
      <c r="O218" s="73" t="n">
        <f aca="false">formátovátování!O218</f>
        <v>0</v>
      </c>
      <c r="P218" s="2" t="n">
        <f aca="false">((H218*I218*J218)/1000000)*1.2</f>
        <v>0</v>
      </c>
      <c r="Q218" s="2" t="n">
        <f aca="false">(H218+100)*J218</f>
        <v>0</v>
      </c>
      <c r="R218" s="2" t="n">
        <f aca="false">(I218+100)*J218</f>
        <v>0</v>
      </c>
      <c r="S218" s="2" t="n">
        <f aca="false">IF(K218=0,0,0)+IF(K218=0.5,0.5,0)+IF(K218=0.8,0.2,0)+IF(K218=1,0,0)+IF(K218=2,-1,0)</f>
        <v>0</v>
      </c>
      <c r="T218" s="2" t="n">
        <f aca="false">IF(L218=0,0,0)+IF(L218=0.5,0.5,0)+IF(L218=0.8,0.2,0)+IF(L218=1,0,0)+IF(L218=2,-1,0)</f>
        <v>0</v>
      </c>
      <c r="U218" s="2" t="n">
        <f aca="false">IF(M218=0,0,0)+IF(M218=0.5,0.5,0)+IF(M218=0.8,0.2,0)+IF(M218=1,0,0)+IF(M218=2,-1,0)</f>
        <v>0</v>
      </c>
      <c r="V218" s="2" t="n">
        <f aca="false">IF(N218=0,0,0)+IF(N218=0.5,0.5,0)+IF(N218=0.8,0.2,0)+IF(N218=1,0,0)+IF(N218=2,-1,0)</f>
        <v>0</v>
      </c>
      <c r="W218" s="114" t="n">
        <f aca="false">H218+U218+V218</f>
        <v>0</v>
      </c>
      <c r="X218" s="114" t="n">
        <f aca="false">I218+S218+T218</f>
        <v>0</v>
      </c>
      <c r="Y218" s="2" t="str">
        <f aca="false">IF(K218&gt;0,K218," -----")</f>
        <v> -----</v>
      </c>
      <c r="Z218" s="2" t="str">
        <f aca="false">IF(L218&gt;0,L218," -----")</f>
        <v> -----</v>
      </c>
      <c r="AA218" s="2" t="str">
        <f aca="false">IF(M218&gt;0,M218," -----")</f>
        <v> -----</v>
      </c>
      <c r="AB218" s="2" t="str">
        <f aca="false">IF(N218&gt;0,N218," -----")</f>
        <v> -----</v>
      </c>
      <c r="AD218" s="2" t="n">
        <f aca="false">IF(E218=18,P218,0)</f>
        <v>0</v>
      </c>
      <c r="AE218" s="2" t="n">
        <f aca="false">IF(E218=3,P218,0)</f>
        <v>0</v>
      </c>
      <c r="AF218" s="2" t="n">
        <f aca="false">IF(E218=25,P218,0)</f>
        <v>0</v>
      </c>
      <c r="AG218" s="2" t="n">
        <f aca="false">IF(E218=10,P218,0)</f>
        <v>0</v>
      </c>
      <c r="AH218" s="2" t="n">
        <f aca="false">IF(E218=8,P218,0)</f>
        <v>0</v>
      </c>
      <c r="AI218" s="2" t="n">
        <f aca="false">IF(E218=16,P218,0)</f>
        <v>0</v>
      </c>
      <c r="AJ218" s="2" t="n">
        <f aca="false">IF(E218=22,P218,0)</f>
        <v>0</v>
      </c>
    </row>
    <row r="219" customFormat="false" ht="15" hidden="false" customHeight="true" outlineLevel="0" collapsed="false">
      <c r="A219" s="77" t="n">
        <v>203</v>
      </c>
      <c r="B219" s="112" t="n">
        <f aca="false">formátovátování!B219</f>
        <v>0</v>
      </c>
      <c r="C219" s="112" t="n">
        <f aca="false">formátovátování!C219</f>
        <v>0</v>
      </c>
      <c r="D219" s="112" t="n">
        <f aca="false">formátovátování!D219</f>
        <v>0</v>
      </c>
      <c r="E219" s="112" t="n">
        <f aca="false">formátovátování!E219</f>
        <v>0</v>
      </c>
      <c r="F219" s="112" t="n">
        <f aca="false">formátovátování!F219</f>
        <v>0</v>
      </c>
      <c r="G219" s="112" t="n">
        <f aca="false">formátovátování!G219</f>
        <v>0</v>
      </c>
      <c r="H219" s="113" t="n">
        <f aca="false">formátovátování!H219</f>
        <v>0</v>
      </c>
      <c r="I219" s="113" t="n">
        <f aca="false">formátovátování!I219</f>
        <v>0</v>
      </c>
      <c r="J219" s="75" t="n">
        <f aca="false">formátovátování!J219</f>
        <v>0</v>
      </c>
      <c r="K219" s="113" t="n">
        <f aca="false">formátovátování!K219</f>
        <v>0</v>
      </c>
      <c r="L219" s="113" t="n">
        <f aca="false">formátovátování!L219</f>
        <v>0</v>
      </c>
      <c r="M219" s="113" t="n">
        <f aca="false">formátovátování!M219</f>
        <v>0</v>
      </c>
      <c r="N219" s="113" t="n">
        <f aca="false">formátovátování!N219</f>
        <v>0</v>
      </c>
      <c r="O219" s="73" t="n">
        <f aca="false">formátovátování!O219</f>
        <v>0</v>
      </c>
      <c r="P219" s="2" t="n">
        <f aca="false">((H219*I219*J219)/1000000)*1.2</f>
        <v>0</v>
      </c>
      <c r="Q219" s="2" t="n">
        <f aca="false">(H219+100)*J219</f>
        <v>0</v>
      </c>
      <c r="R219" s="2" t="n">
        <f aca="false">(I219+100)*J219</f>
        <v>0</v>
      </c>
      <c r="S219" s="2" t="n">
        <f aca="false">IF(K219=0,0,0)+IF(K219=0.5,0.5,0)+IF(K219=0.8,0.2,0)+IF(K219=1,0,0)+IF(K219=2,-1,0)</f>
        <v>0</v>
      </c>
      <c r="T219" s="2" t="n">
        <f aca="false">IF(L219=0,0,0)+IF(L219=0.5,0.5,0)+IF(L219=0.8,0.2,0)+IF(L219=1,0,0)+IF(L219=2,-1,0)</f>
        <v>0</v>
      </c>
      <c r="U219" s="2" t="n">
        <f aca="false">IF(M219=0,0,0)+IF(M219=0.5,0.5,0)+IF(M219=0.8,0.2,0)+IF(M219=1,0,0)+IF(M219=2,-1,0)</f>
        <v>0</v>
      </c>
      <c r="V219" s="2" t="n">
        <f aca="false">IF(N219=0,0,0)+IF(N219=0.5,0.5,0)+IF(N219=0.8,0.2,0)+IF(N219=1,0,0)+IF(N219=2,-1,0)</f>
        <v>0</v>
      </c>
      <c r="W219" s="114" t="n">
        <f aca="false">H219+U219+V219</f>
        <v>0</v>
      </c>
      <c r="X219" s="114" t="n">
        <f aca="false">I219+S219+T219</f>
        <v>0</v>
      </c>
      <c r="Y219" s="2" t="str">
        <f aca="false">IF(K219&gt;0,K219," -----")</f>
        <v> -----</v>
      </c>
      <c r="Z219" s="2" t="str">
        <f aca="false">IF(L219&gt;0,L219," -----")</f>
        <v> -----</v>
      </c>
      <c r="AA219" s="2" t="str">
        <f aca="false">IF(M219&gt;0,M219," -----")</f>
        <v> -----</v>
      </c>
      <c r="AB219" s="2" t="str">
        <f aca="false">IF(N219&gt;0,N219," -----")</f>
        <v> -----</v>
      </c>
      <c r="AD219" s="2" t="n">
        <f aca="false">IF(E219=18,P219,0)</f>
        <v>0</v>
      </c>
      <c r="AE219" s="2" t="n">
        <f aca="false">IF(E219=3,P219,0)</f>
        <v>0</v>
      </c>
      <c r="AF219" s="2" t="n">
        <f aca="false">IF(E219=25,P219,0)</f>
        <v>0</v>
      </c>
      <c r="AG219" s="2" t="n">
        <f aca="false">IF(E219=10,P219,0)</f>
        <v>0</v>
      </c>
      <c r="AH219" s="2" t="n">
        <f aca="false">IF(E219=8,P219,0)</f>
        <v>0</v>
      </c>
      <c r="AI219" s="2" t="n">
        <f aca="false">IF(E219=16,P219,0)</f>
        <v>0</v>
      </c>
      <c r="AJ219" s="2" t="n">
        <f aca="false">IF(E219=22,P219,0)</f>
        <v>0</v>
      </c>
    </row>
    <row r="220" customFormat="false" ht="15" hidden="false" customHeight="true" outlineLevel="0" collapsed="false">
      <c r="A220" s="80" t="n">
        <v>204</v>
      </c>
      <c r="B220" s="112" t="n">
        <f aca="false">formátovátování!B220</f>
        <v>0</v>
      </c>
      <c r="C220" s="112" t="n">
        <f aca="false">formátovátování!C220</f>
        <v>0</v>
      </c>
      <c r="D220" s="112" t="n">
        <f aca="false">formátovátování!D220</f>
        <v>0</v>
      </c>
      <c r="E220" s="112" t="n">
        <f aca="false">formátovátování!E220</f>
        <v>0</v>
      </c>
      <c r="F220" s="112" t="n">
        <f aca="false">formátovátování!F220</f>
        <v>0</v>
      </c>
      <c r="G220" s="112" t="n">
        <f aca="false">formátovátování!G220</f>
        <v>0</v>
      </c>
      <c r="H220" s="113" t="n">
        <f aca="false">formátovátování!H220</f>
        <v>0</v>
      </c>
      <c r="I220" s="113" t="n">
        <f aca="false">formátovátování!I220</f>
        <v>0</v>
      </c>
      <c r="J220" s="75" t="n">
        <f aca="false">formátovátování!J220</f>
        <v>0</v>
      </c>
      <c r="K220" s="113" t="n">
        <f aca="false">formátovátování!K220</f>
        <v>0</v>
      </c>
      <c r="L220" s="113" t="n">
        <f aca="false">formátovátování!L220</f>
        <v>0</v>
      </c>
      <c r="M220" s="113" t="n">
        <f aca="false">formátovátování!M220</f>
        <v>0</v>
      </c>
      <c r="N220" s="113" t="n">
        <f aca="false">formátovátování!N220</f>
        <v>0</v>
      </c>
      <c r="O220" s="73" t="n">
        <f aca="false">formátovátování!O220</f>
        <v>0</v>
      </c>
      <c r="P220" s="2" t="n">
        <f aca="false">((H220*I220*J220)/1000000)*1.2</f>
        <v>0</v>
      </c>
      <c r="Q220" s="2" t="n">
        <f aca="false">(H220+100)*J220</f>
        <v>0</v>
      </c>
      <c r="R220" s="2" t="n">
        <f aca="false">(I220+100)*J220</f>
        <v>0</v>
      </c>
      <c r="S220" s="2" t="n">
        <f aca="false">IF(K220=0,0,0)+IF(K220=0.5,0.5,0)+IF(K220=0.8,0.2,0)+IF(K220=1,0,0)+IF(K220=2,-1,0)</f>
        <v>0</v>
      </c>
      <c r="T220" s="2" t="n">
        <f aca="false">IF(L220=0,0,0)+IF(L220=0.5,0.5,0)+IF(L220=0.8,0.2,0)+IF(L220=1,0,0)+IF(L220=2,-1,0)</f>
        <v>0</v>
      </c>
      <c r="U220" s="2" t="n">
        <f aca="false">IF(M220=0,0,0)+IF(M220=0.5,0.5,0)+IF(M220=0.8,0.2,0)+IF(M220=1,0,0)+IF(M220=2,-1,0)</f>
        <v>0</v>
      </c>
      <c r="V220" s="2" t="n">
        <f aca="false">IF(N220=0,0,0)+IF(N220=0.5,0.5,0)+IF(N220=0.8,0.2,0)+IF(N220=1,0,0)+IF(N220=2,-1,0)</f>
        <v>0</v>
      </c>
      <c r="W220" s="114" t="n">
        <f aca="false">H220+U220+V220</f>
        <v>0</v>
      </c>
      <c r="X220" s="114" t="n">
        <f aca="false">I220+S220+T220</f>
        <v>0</v>
      </c>
      <c r="Y220" s="2" t="str">
        <f aca="false">IF(K220&gt;0,K220," -----")</f>
        <v> -----</v>
      </c>
      <c r="Z220" s="2" t="str">
        <f aca="false">IF(L220&gt;0,L220," -----")</f>
        <v> -----</v>
      </c>
      <c r="AA220" s="2" t="str">
        <f aca="false">IF(M220&gt;0,M220," -----")</f>
        <v> -----</v>
      </c>
      <c r="AB220" s="2" t="str">
        <f aca="false">IF(N220&gt;0,N220," -----")</f>
        <v> -----</v>
      </c>
      <c r="AD220" s="2" t="n">
        <f aca="false">IF(E220=18,P220,0)</f>
        <v>0</v>
      </c>
      <c r="AE220" s="2" t="n">
        <f aca="false">IF(E220=3,P220,0)</f>
        <v>0</v>
      </c>
      <c r="AF220" s="2" t="n">
        <f aca="false">IF(E220=25,P220,0)</f>
        <v>0</v>
      </c>
      <c r="AG220" s="2" t="n">
        <f aca="false">IF(E220=10,P220,0)</f>
        <v>0</v>
      </c>
      <c r="AH220" s="2" t="n">
        <f aca="false">IF(E220=8,P220,0)</f>
        <v>0</v>
      </c>
      <c r="AI220" s="2" t="n">
        <f aca="false">IF(E220=16,P220,0)</f>
        <v>0</v>
      </c>
      <c r="AJ220" s="2" t="n">
        <f aca="false">IF(E220=22,P220,0)</f>
        <v>0</v>
      </c>
    </row>
    <row r="221" customFormat="false" ht="15" hidden="false" customHeight="true" outlineLevel="0" collapsed="false">
      <c r="A221" s="77" t="n">
        <v>205</v>
      </c>
      <c r="B221" s="112" t="n">
        <f aca="false">formátovátování!B221</f>
        <v>0</v>
      </c>
      <c r="C221" s="112" t="n">
        <f aca="false">formátovátování!C221</f>
        <v>0</v>
      </c>
      <c r="D221" s="112" t="n">
        <f aca="false">formátovátování!D221</f>
        <v>0</v>
      </c>
      <c r="E221" s="112" t="n">
        <f aca="false">formátovátování!E221</f>
        <v>0</v>
      </c>
      <c r="F221" s="112" t="n">
        <f aca="false">formátovátování!F221</f>
        <v>0</v>
      </c>
      <c r="G221" s="112" t="n">
        <f aca="false">formátovátování!G221</f>
        <v>0</v>
      </c>
      <c r="H221" s="113" t="n">
        <f aca="false">formátovátování!H221</f>
        <v>0</v>
      </c>
      <c r="I221" s="113" t="n">
        <f aca="false">formátovátování!I221</f>
        <v>0</v>
      </c>
      <c r="J221" s="75" t="n">
        <f aca="false">formátovátování!J221</f>
        <v>0</v>
      </c>
      <c r="K221" s="113" t="n">
        <f aca="false">formátovátování!K221</f>
        <v>0</v>
      </c>
      <c r="L221" s="113" t="n">
        <f aca="false">formátovátování!L221</f>
        <v>0</v>
      </c>
      <c r="M221" s="113" t="n">
        <f aca="false">formátovátování!M221</f>
        <v>0</v>
      </c>
      <c r="N221" s="113" t="n">
        <f aca="false">formátovátování!N221</f>
        <v>0</v>
      </c>
      <c r="O221" s="73" t="n">
        <f aca="false">formátovátování!O221</f>
        <v>0</v>
      </c>
      <c r="P221" s="2" t="n">
        <f aca="false">((H221*I221*J221)/1000000)*1.2</f>
        <v>0</v>
      </c>
      <c r="Q221" s="2" t="n">
        <f aca="false">(H221+100)*J221</f>
        <v>0</v>
      </c>
      <c r="R221" s="2" t="n">
        <f aca="false">(I221+100)*J221</f>
        <v>0</v>
      </c>
      <c r="S221" s="2" t="n">
        <f aca="false">IF(K221=0,0,0)+IF(K221=0.5,0.5,0)+IF(K221=0.8,0.2,0)+IF(K221=1,0,0)+IF(K221=2,-1,0)</f>
        <v>0</v>
      </c>
      <c r="T221" s="2" t="n">
        <f aca="false">IF(L221=0,0,0)+IF(L221=0.5,0.5,0)+IF(L221=0.8,0.2,0)+IF(L221=1,0,0)+IF(L221=2,-1,0)</f>
        <v>0</v>
      </c>
      <c r="U221" s="2" t="n">
        <f aca="false">IF(M221=0,0,0)+IF(M221=0.5,0.5,0)+IF(M221=0.8,0.2,0)+IF(M221=1,0,0)+IF(M221=2,-1,0)</f>
        <v>0</v>
      </c>
      <c r="V221" s="2" t="n">
        <f aca="false">IF(N221=0,0,0)+IF(N221=0.5,0.5,0)+IF(N221=0.8,0.2,0)+IF(N221=1,0,0)+IF(N221=2,-1,0)</f>
        <v>0</v>
      </c>
      <c r="W221" s="114" t="n">
        <f aca="false">H221+U221+V221</f>
        <v>0</v>
      </c>
      <c r="X221" s="114" t="n">
        <f aca="false">I221+S221+T221</f>
        <v>0</v>
      </c>
      <c r="Y221" s="2" t="str">
        <f aca="false">IF(K221&gt;0,K221," -----")</f>
        <v> -----</v>
      </c>
      <c r="Z221" s="2" t="str">
        <f aca="false">IF(L221&gt;0,L221," -----")</f>
        <v> -----</v>
      </c>
      <c r="AA221" s="2" t="str">
        <f aca="false">IF(M221&gt;0,M221," -----")</f>
        <v> -----</v>
      </c>
      <c r="AB221" s="2" t="str">
        <f aca="false">IF(N221&gt;0,N221," -----")</f>
        <v> -----</v>
      </c>
      <c r="AD221" s="2" t="n">
        <f aca="false">IF(E221=18,P221,0)</f>
        <v>0</v>
      </c>
      <c r="AE221" s="2" t="n">
        <f aca="false">IF(E221=3,P221,0)</f>
        <v>0</v>
      </c>
      <c r="AF221" s="2" t="n">
        <f aca="false">IF(E221=25,P221,0)</f>
        <v>0</v>
      </c>
      <c r="AG221" s="2" t="n">
        <f aca="false">IF(E221=10,P221,0)</f>
        <v>0</v>
      </c>
      <c r="AH221" s="2" t="n">
        <f aca="false">IF(E221=8,P221,0)</f>
        <v>0</v>
      </c>
      <c r="AI221" s="2" t="n">
        <f aca="false">IF(E221=16,P221,0)</f>
        <v>0</v>
      </c>
      <c r="AJ221" s="2" t="n">
        <f aca="false">IF(E221=22,P221,0)</f>
        <v>0</v>
      </c>
    </row>
    <row r="222" customFormat="false" ht="15" hidden="false" customHeight="true" outlineLevel="0" collapsed="false">
      <c r="A222" s="80" t="n">
        <v>206</v>
      </c>
      <c r="B222" s="112" t="n">
        <f aca="false">formátovátování!B222</f>
        <v>0</v>
      </c>
      <c r="C222" s="112" t="n">
        <f aca="false">formátovátování!C222</f>
        <v>0</v>
      </c>
      <c r="D222" s="112" t="n">
        <f aca="false">formátovátování!D222</f>
        <v>0</v>
      </c>
      <c r="E222" s="112" t="n">
        <f aca="false">formátovátování!E222</f>
        <v>0</v>
      </c>
      <c r="F222" s="112" t="n">
        <f aca="false">formátovátování!F222</f>
        <v>0</v>
      </c>
      <c r="G222" s="112" t="n">
        <f aca="false">formátovátování!G222</f>
        <v>0</v>
      </c>
      <c r="H222" s="113" t="n">
        <f aca="false">formátovátování!H222</f>
        <v>0</v>
      </c>
      <c r="I222" s="113" t="n">
        <f aca="false">formátovátování!I222</f>
        <v>0</v>
      </c>
      <c r="J222" s="75" t="n">
        <f aca="false">formátovátování!J222</f>
        <v>0</v>
      </c>
      <c r="K222" s="113" t="n">
        <f aca="false">formátovátování!K222</f>
        <v>0</v>
      </c>
      <c r="L222" s="113" t="n">
        <f aca="false">formátovátování!L222</f>
        <v>0</v>
      </c>
      <c r="M222" s="113" t="n">
        <f aca="false">formátovátování!M222</f>
        <v>0</v>
      </c>
      <c r="N222" s="113" t="n">
        <f aca="false">formátovátování!N222</f>
        <v>0</v>
      </c>
      <c r="O222" s="73" t="n">
        <f aca="false">formátovátování!O222</f>
        <v>0</v>
      </c>
      <c r="P222" s="2" t="n">
        <f aca="false">((H222*I222*J222)/1000000)*1.2</f>
        <v>0</v>
      </c>
      <c r="Q222" s="2" t="n">
        <f aca="false">(H222+100)*J222</f>
        <v>0</v>
      </c>
      <c r="R222" s="2" t="n">
        <f aca="false">(I222+100)*J222</f>
        <v>0</v>
      </c>
      <c r="S222" s="2" t="n">
        <f aca="false">IF(K222=0,0,0)+IF(K222=0.5,0.5,0)+IF(K222=0.8,0.2,0)+IF(K222=1,0,0)+IF(K222=2,-1,0)</f>
        <v>0</v>
      </c>
      <c r="T222" s="2" t="n">
        <f aca="false">IF(L222=0,0,0)+IF(L222=0.5,0.5,0)+IF(L222=0.8,0.2,0)+IF(L222=1,0,0)+IF(L222=2,-1,0)</f>
        <v>0</v>
      </c>
      <c r="U222" s="2" t="n">
        <f aca="false">IF(M222=0,0,0)+IF(M222=0.5,0.5,0)+IF(M222=0.8,0.2,0)+IF(M222=1,0,0)+IF(M222=2,-1,0)</f>
        <v>0</v>
      </c>
      <c r="V222" s="2" t="n">
        <f aca="false">IF(N222=0,0,0)+IF(N222=0.5,0.5,0)+IF(N222=0.8,0.2,0)+IF(N222=1,0,0)+IF(N222=2,-1,0)</f>
        <v>0</v>
      </c>
      <c r="W222" s="114" t="n">
        <f aca="false">H222+U222+V222</f>
        <v>0</v>
      </c>
      <c r="X222" s="114" t="n">
        <f aca="false">I222+S222+T222</f>
        <v>0</v>
      </c>
      <c r="Y222" s="2" t="str">
        <f aca="false">IF(K222&gt;0,K222," -----")</f>
        <v> -----</v>
      </c>
      <c r="Z222" s="2" t="str">
        <f aca="false">IF(L222&gt;0,L222," -----")</f>
        <v> -----</v>
      </c>
      <c r="AA222" s="2" t="str">
        <f aca="false">IF(M222&gt;0,M222," -----")</f>
        <v> -----</v>
      </c>
      <c r="AB222" s="2" t="str">
        <f aca="false">IF(N222&gt;0,N222," -----")</f>
        <v> -----</v>
      </c>
      <c r="AD222" s="2" t="n">
        <f aca="false">IF(E222=18,P222,0)</f>
        <v>0</v>
      </c>
      <c r="AE222" s="2" t="n">
        <f aca="false">IF(E222=3,P222,0)</f>
        <v>0</v>
      </c>
      <c r="AF222" s="2" t="n">
        <f aca="false">IF(E222=25,P222,0)</f>
        <v>0</v>
      </c>
      <c r="AG222" s="2" t="n">
        <f aca="false">IF(E222=10,P222,0)</f>
        <v>0</v>
      </c>
      <c r="AH222" s="2" t="n">
        <f aca="false">IF(E222=8,P222,0)</f>
        <v>0</v>
      </c>
      <c r="AI222" s="2" t="n">
        <f aca="false">IF(E222=16,P222,0)</f>
        <v>0</v>
      </c>
      <c r="AJ222" s="2" t="n">
        <f aca="false">IF(E222=22,P222,0)</f>
        <v>0</v>
      </c>
    </row>
    <row r="223" customFormat="false" ht="15" hidden="false" customHeight="true" outlineLevel="0" collapsed="false">
      <c r="A223" s="77" t="n">
        <v>207</v>
      </c>
      <c r="B223" s="112" t="n">
        <f aca="false">formátovátování!B223</f>
        <v>0</v>
      </c>
      <c r="C223" s="112" t="n">
        <f aca="false">formátovátování!C223</f>
        <v>0</v>
      </c>
      <c r="D223" s="112" t="n">
        <f aca="false">formátovátování!D223</f>
        <v>0</v>
      </c>
      <c r="E223" s="112" t="n">
        <f aca="false">formátovátování!E223</f>
        <v>0</v>
      </c>
      <c r="F223" s="112" t="n">
        <f aca="false">formátovátování!F223</f>
        <v>0</v>
      </c>
      <c r="G223" s="112" t="n">
        <f aca="false">formátovátování!G223</f>
        <v>0</v>
      </c>
      <c r="H223" s="113" t="n">
        <f aca="false">formátovátování!H223</f>
        <v>0</v>
      </c>
      <c r="I223" s="113" t="n">
        <f aca="false">formátovátování!I223</f>
        <v>0</v>
      </c>
      <c r="J223" s="75" t="n">
        <f aca="false">formátovátování!J223</f>
        <v>0</v>
      </c>
      <c r="K223" s="113" t="n">
        <f aca="false">formátovátování!K223</f>
        <v>0</v>
      </c>
      <c r="L223" s="113" t="n">
        <f aca="false">formátovátování!L223</f>
        <v>0</v>
      </c>
      <c r="M223" s="113" t="n">
        <f aca="false">formátovátování!M223</f>
        <v>0</v>
      </c>
      <c r="N223" s="113" t="n">
        <f aca="false">formátovátování!N223</f>
        <v>0</v>
      </c>
      <c r="O223" s="73" t="n">
        <f aca="false">formátovátování!O223</f>
        <v>0</v>
      </c>
      <c r="P223" s="2" t="n">
        <f aca="false">((H223*I223*J223)/1000000)*1.2</f>
        <v>0</v>
      </c>
      <c r="Q223" s="2" t="n">
        <f aca="false">(H223+100)*J223</f>
        <v>0</v>
      </c>
      <c r="R223" s="2" t="n">
        <f aca="false">(I223+100)*J223</f>
        <v>0</v>
      </c>
      <c r="S223" s="2" t="n">
        <f aca="false">IF(K223=0,0,0)+IF(K223=0.5,0.5,0)+IF(K223=0.8,0.2,0)+IF(K223=1,0,0)+IF(K223=2,-1,0)</f>
        <v>0</v>
      </c>
      <c r="T223" s="2" t="n">
        <f aca="false">IF(L223=0,0,0)+IF(L223=0.5,0.5,0)+IF(L223=0.8,0.2,0)+IF(L223=1,0,0)+IF(L223=2,-1,0)</f>
        <v>0</v>
      </c>
      <c r="U223" s="2" t="n">
        <f aca="false">IF(M223=0,0,0)+IF(M223=0.5,0.5,0)+IF(M223=0.8,0.2,0)+IF(M223=1,0,0)+IF(M223=2,-1,0)</f>
        <v>0</v>
      </c>
      <c r="V223" s="2" t="n">
        <f aca="false">IF(N223=0,0,0)+IF(N223=0.5,0.5,0)+IF(N223=0.8,0.2,0)+IF(N223=1,0,0)+IF(N223=2,-1,0)</f>
        <v>0</v>
      </c>
      <c r="W223" s="114" t="n">
        <f aca="false">H223+U223+V223</f>
        <v>0</v>
      </c>
      <c r="X223" s="114" t="n">
        <f aca="false">I223+S223+T223</f>
        <v>0</v>
      </c>
      <c r="Y223" s="2" t="str">
        <f aca="false">IF(K223&gt;0,K223," -----")</f>
        <v> -----</v>
      </c>
      <c r="Z223" s="2" t="str">
        <f aca="false">IF(L223&gt;0,L223," -----")</f>
        <v> -----</v>
      </c>
      <c r="AA223" s="2" t="str">
        <f aca="false">IF(M223&gt;0,M223," -----")</f>
        <v> -----</v>
      </c>
      <c r="AB223" s="2" t="str">
        <f aca="false">IF(N223&gt;0,N223," -----")</f>
        <v> -----</v>
      </c>
      <c r="AD223" s="2" t="n">
        <f aca="false">IF(E223=18,P223,0)</f>
        <v>0</v>
      </c>
      <c r="AE223" s="2" t="n">
        <f aca="false">IF(E223=3,P223,0)</f>
        <v>0</v>
      </c>
      <c r="AF223" s="2" t="n">
        <f aca="false">IF(E223=25,P223,0)</f>
        <v>0</v>
      </c>
      <c r="AG223" s="2" t="n">
        <f aca="false">IF(E223=10,P223,0)</f>
        <v>0</v>
      </c>
      <c r="AH223" s="2" t="n">
        <f aca="false">IF(E223=8,P223,0)</f>
        <v>0</v>
      </c>
      <c r="AI223" s="2" t="n">
        <f aca="false">IF(E223=16,P223,0)</f>
        <v>0</v>
      </c>
      <c r="AJ223" s="2" t="n">
        <f aca="false">IF(E223=22,P223,0)</f>
        <v>0</v>
      </c>
    </row>
    <row r="224" customFormat="false" ht="15" hidden="false" customHeight="true" outlineLevel="0" collapsed="false">
      <c r="A224" s="80" t="n">
        <v>208</v>
      </c>
      <c r="B224" s="112" t="n">
        <f aca="false">formátovátování!B224</f>
        <v>0</v>
      </c>
      <c r="C224" s="112" t="n">
        <f aca="false">formátovátování!C224</f>
        <v>0</v>
      </c>
      <c r="D224" s="112" t="n">
        <f aca="false">formátovátování!D224</f>
        <v>0</v>
      </c>
      <c r="E224" s="112" t="n">
        <f aca="false">formátovátování!E224</f>
        <v>0</v>
      </c>
      <c r="F224" s="112" t="n">
        <f aca="false">formátovátování!F224</f>
        <v>0</v>
      </c>
      <c r="G224" s="112" t="n">
        <f aca="false">formátovátování!G224</f>
        <v>0</v>
      </c>
      <c r="H224" s="113" t="n">
        <f aca="false">formátovátování!H224</f>
        <v>0</v>
      </c>
      <c r="I224" s="113" t="n">
        <f aca="false">formátovátování!I224</f>
        <v>0</v>
      </c>
      <c r="J224" s="75" t="n">
        <f aca="false">formátovátování!J224</f>
        <v>0</v>
      </c>
      <c r="K224" s="113" t="n">
        <f aca="false">formátovátování!K224</f>
        <v>0</v>
      </c>
      <c r="L224" s="113" t="n">
        <f aca="false">formátovátování!L224</f>
        <v>0</v>
      </c>
      <c r="M224" s="113" t="n">
        <f aca="false">formátovátování!M224</f>
        <v>0</v>
      </c>
      <c r="N224" s="113" t="n">
        <f aca="false">formátovátování!N224</f>
        <v>0</v>
      </c>
      <c r="O224" s="73" t="n">
        <f aca="false">formátovátování!O224</f>
        <v>0</v>
      </c>
      <c r="P224" s="2" t="n">
        <f aca="false">((H224*I224*J224)/1000000)*1.2</f>
        <v>0</v>
      </c>
      <c r="Q224" s="2" t="n">
        <f aca="false">(H224+100)*J224</f>
        <v>0</v>
      </c>
      <c r="R224" s="2" t="n">
        <f aca="false">(I224+100)*J224</f>
        <v>0</v>
      </c>
      <c r="S224" s="2" t="n">
        <f aca="false">IF(K224=0,0,0)+IF(K224=0.5,0.5,0)+IF(K224=0.8,0.2,0)+IF(K224=1,0,0)+IF(K224=2,-1,0)</f>
        <v>0</v>
      </c>
      <c r="T224" s="2" t="n">
        <f aca="false">IF(L224=0,0,0)+IF(L224=0.5,0.5,0)+IF(L224=0.8,0.2,0)+IF(L224=1,0,0)+IF(L224=2,-1,0)</f>
        <v>0</v>
      </c>
      <c r="U224" s="2" t="n">
        <f aca="false">IF(M224=0,0,0)+IF(M224=0.5,0.5,0)+IF(M224=0.8,0.2,0)+IF(M224=1,0,0)+IF(M224=2,-1,0)</f>
        <v>0</v>
      </c>
      <c r="V224" s="2" t="n">
        <f aca="false">IF(N224=0,0,0)+IF(N224=0.5,0.5,0)+IF(N224=0.8,0.2,0)+IF(N224=1,0,0)+IF(N224=2,-1,0)</f>
        <v>0</v>
      </c>
      <c r="W224" s="114" t="n">
        <f aca="false">H224+U224+V224</f>
        <v>0</v>
      </c>
      <c r="X224" s="114" t="n">
        <f aca="false">I224+S224+T224</f>
        <v>0</v>
      </c>
      <c r="Y224" s="2" t="str">
        <f aca="false">IF(K224&gt;0,K224," -----")</f>
        <v> -----</v>
      </c>
      <c r="Z224" s="2" t="str">
        <f aca="false">IF(L224&gt;0,L224," -----")</f>
        <v> -----</v>
      </c>
      <c r="AA224" s="2" t="str">
        <f aca="false">IF(M224&gt;0,M224," -----")</f>
        <v> -----</v>
      </c>
      <c r="AB224" s="2" t="str">
        <f aca="false">IF(N224&gt;0,N224," -----")</f>
        <v> -----</v>
      </c>
      <c r="AD224" s="2" t="n">
        <f aca="false">IF(E224=18,P224,0)</f>
        <v>0</v>
      </c>
      <c r="AE224" s="2" t="n">
        <f aca="false">IF(E224=3,P224,0)</f>
        <v>0</v>
      </c>
      <c r="AF224" s="2" t="n">
        <f aca="false">IF(E224=25,P224,0)</f>
        <v>0</v>
      </c>
      <c r="AG224" s="2" t="n">
        <f aca="false">IF(E224=10,P224,0)</f>
        <v>0</v>
      </c>
      <c r="AH224" s="2" t="n">
        <f aca="false">IF(E224=8,P224,0)</f>
        <v>0</v>
      </c>
      <c r="AI224" s="2" t="n">
        <f aca="false">IF(E224=16,P224,0)</f>
        <v>0</v>
      </c>
      <c r="AJ224" s="2" t="n">
        <f aca="false">IF(E224=22,P224,0)</f>
        <v>0</v>
      </c>
    </row>
    <row r="225" customFormat="false" ht="15" hidden="false" customHeight="true" outlineLevel="0" collapsed="false">
      <c r="A225" s="77" t="n">
        <v>209</v>
      </c>
      <c r="B225" s="112" t="n">
        <f aca="false">formátovátování!B225</f>
        <v>0</v>
      </c>
      <c r="C225" s="112" t="n">
        <f aca="false">formátovátování!C225</f>
        <v>0</v>
      </c>
      <c r="D225" s="112" t="n">
        <f aca="false">formátovátování!D225</f>
        <v>0</v>
      </c>
      <c r="E225" s="112" t="n">
        <f aca="false">formátovátování!E225</f>
        <v>0</v>
      </c>
      <c r="F225" s="112" t="n">
        <f aca="false">formátovátování!F225</f>
        <v>0</v>
      </c>
      <c r="G225" s="112" t="n">
        <f aca="false">formátovátování!G225</f>
        <v>0</v>
      </c>
      <c r="H225" s="113" t="n">
        <f aca="false">formátovátování!H225</f>
        <v>0</v>
      </c>
      <c r="I225" s="113" t="n">
        <f aca="false">formátovátování!I225</f>
        <v>0</v>
      </c>
      <c r="J225" s="75" t="n">
        <f aca="false">formátovátování!J225</f>
        <v>0</v>
      </c>
      <c r="K225" s="113" t="n">
        <f aca="false">formátovátování!K225</f>
        <v>0</v>
      </c>
      <c r="L225" s="113" t="n">
        <f aca="false">formátovátování!L225</f>
        <v>0</v>
      </c>
      <c r="M225" s="113" t="n">
        <f aca="false">formátovátování!M225</f>
        <v>0</v>
      </c>
      <c r="N225" s="113" t="n">
        <f aca="false">formátovátování!N225</f>
        <v>0</v>
      </c>
      <c r="O225" s="73" t="n">
        <f aca="false">formátovátování!O225</f>
        <v>0</v>
      </c>
      <c r="P225" s="2" t="n">
        <f aca="false">((H225*I225*J225)/1000000)*1.2</f>
        <v>0</v>
      </c>
      <c r="Q225" s="2" t="n">
        <f aca="false">(H225+100)*J225</f>
        <v>0</v>
      </c>
      <c r="R225" s="2" t="n">
        <f aca="false">(I225+100)*J225</f>
        <v>0</v>
      </c>
      <c r="S225" s="2" t="n">
        <f aca="false">IF(K225=0,0,0)+IF(K225=0.5,0.5,0)+IF(K225=0.8,0.2,0)+IF(K225=1,0,0)+IF(K225=2,-1,0)</f>
        <v>0</v>
      </c>
      <c r="T225" s="2" t="n">
        <f aca="false">IF(L225=0,0,0)+IF(L225=0.5,0.5,0)+IF(L225=0.8,0.2,0)+IF(L225=1,0,0)+IF(L225=2,-1,0)</f>
        <v>0</v>
      </c>
      <c r="U225" s="2" t="n">
        <f aca="false">IF(M225=0,0,0)+IF(M225=0.5,0.5,0)+IF(M225=0.8,0.2,0)+IF(M225=1,0,0)+IF(M225=2,-1,0)</f>
        <v>0</v>
      </c>
      <c r="V225" s="2" t="n">
        <f aca="false">IF(N225=0,0,0)+IF(N225=0.5,0.5,0)+IF(N225=0.8,0.2,0)+IF(N225=1,0,0)+IF(N225=2,-1,0)</f>
        <v>0</v>
      </c>
      <c r="W225" s="114" t="n">
        <f aca="false">H225+U225+V225</f>
        <v>0</v>
      </c>
      <c r="X225" s="114" t="n">
        <f aca="false">I225+S225+T225</f>
        <v>0</v>
      </c>
      <c r="Y225" s="2" t="str">
        <f aca="false">IF(K225&gt;0,K225," -----")</f>
        <v> -----</v>
      </c>
      <c r="Z225" s="2" t="str">
        <f aca="false">IF(L225&gt;0,L225," -----")</f>
        <v> -----</v>
      </c>
      <c r="AA225" s="2" t="str">
        <f aca="false">IF(M225&gt;0,M225," -----")</f>
        <v> -----</v>
      </c>
      <c r="AB225" s="2" t="str">
        <f aca="false">IF(N225&gt;0,N225," -----")</f>
        <v> -----</v>
      </c>
      <c r="AD225" s="2" t="n">
        <f aca="false">IF(E225=18,P225,0)</f>
        <v>0</v>
      </c>
      <c r="AE225" s="2" t="n">
        <f aca="false">IF(E225=3,P225,0)</f>
        <v>0</v>
      </c>
      <c r="AF225" s="2" t="n">
        <f aca="false">IF(E225=25,P225,0)</f>
        <v>0</v>
      </c>
      <c r="AG225" s="2" t="n">
        <f aca="false">IF(E225=10,P225,0)</f>
        <v>0</v>
      </c>
      <c r="AH225" s="2" t="n">
        <f aca="false">IF(E225=8,P225,0)</f>
        <v>0</v>
      </c>
      <c r="AI225" s="2" t="n">
        <f aca="false">IF(E225=16,P225,0)</f>
        <v>0</v>
      </c>
      <c r="AJ225" s="2" t="n">
        <f aca="false">IF(E225=22,P225,0)</f>
        <v>0</v>
      </c>
    </row>
    <row r="226" customFormat="false" ht="15" hidden="false" customHeight="true" outlineLevel="0" collapsed="false">
      <c r="A226" s="80" t="n">
        <v>210</v>
      </c>
      <c r="B226" s="112" t="n">
        <f aca="false">formátovátování!B226</f>
        <v>0</v>
      </c>
      <c r="C226" s="112" t="n">
        <f aca="false">formátovátování!C226</f>
        <v>0</v>
      </c>
      <c r="D226" s="112" t="n">
        <f aca="false">formátovátování!D226</f>
        <v>0</v>
      </c>
      <c r="E226" s="112" t="n">
        <f aca="false">formátovátování!E226</f>
        <v>0</v>
      </c>
      <c r="F226" s="112" t="n">
        <f aca="false">formátovátování!F226</f>
        <v>0</v>
      </c>
      <c r="G226" s="112" t="n">
        <f aca="false">formátovátování!G226</f>
        <v>0</v>
      </c>
      <c r="H226" s="113" t="n">
        <f aca="false">formátovátování!H226</f>
        <v>0</v>
      </c>
      <c r="I226" s="113" t="n">
        <f aca="false">formátovátování!I226</f>
        <v>0</v>
      </c>
      <c r="J226" s="75" t="n">
        <f aca="false">formátovátování!J226</f>
        <v>0</v>
      </c>
      <c r="K226" s="113" t="n">
        <f aca="false">formátovátování!K226</f>
        <v>0</v>
      </c>
      <c r="L226" s="113" t="n">
        <f aca="false">formátovátování!L226</f>
        <v>0</v>
      </c>
      <c r="M226" s="113" t="n">
        <f aca="false">formátovátování!M226</f>
        <v>0</v>
      </c>
      <c r="N226" s="113" t="n">
        <f aca="false">formátovátování!N226</f>
        <v>0</v>
      </c>
      <c r="O226" s="73" t="n">
        <f aca="false">formátovátování!O226</f>
        <v>0</v>
      </c>
      <c r="P226" s="2" t="n">
        <f aca="false">((H226*I226*J226)/1000000)*1.2</f>
        <v>0</v>
      </c>
      <c r="Q226" s="2" t="n">
        <f aca="false">(H226+100)*J226</f>
        <v>0</v>
      </c>
      <c r="R226" s="2" t="n">
        <f aca="false">(I226+100)*J226</f>
        <v>0</v>
      </c>
      <c r="S226" s="2" t="n">
        <f aca="false">IF(K226=0,0,0)+IF(K226=0.5,0.5,0)+IF(K226=0.8,0.2,0)+IF(K226=1,0,0)+IF(K226=2,-1,0)</f>
        <v>0</v>
      </c>
      <c r="T226" s="2" t="n">
        <f aca="false">IF(L226=0,0,0)+IF(L226=0.5,0.5,0)+IF(L226=0.8,0.2,0)+IF(L226=1,0,0)+IF(L226=2,-1,0)</f>
        <v>0</v>
      </c>
      <c r="U226" s="2" t="n">
        <f aca="false">IF(M226=0,0,0)+IF(M226=0.5,0.5,0)+IF(M226=0.8,0.2,0)+IF(M226=1,0,0)+IF(M226=2,-1,0)</f>
        <v>0</v>
      </c>
      <c r="V226" s="2" t="n">
        <f aca="false">IF(N226=0,0,0)+IF(N226=0.5,0.5,0)+IF(N226=0.8,0.2,0)+IF(N226=1,0,0)+IF(N226=2,-1,0)</f>
        <v>0</v>
      </c>
      <c r="W226" s="114" t="n">
        <f aca="false">H226+U226+V226</f>
        <v>0</v>
      </c>
      <c r="X226" s="114" t="n">
        <f aca="false">I226+S226+T226</f>
        <v>0</v>
      </c>
      <c r="Y226" s="2" t="str">
        <f aca="false">IF(K226&gt;0,K226," -----")</f>
        <v> -----</v>
      </c>
      <c r="Z226" s="2" t="str">
        <f aca="false">IF(L226&gt;0,L226," -----")</f>
        <v> -----</v>
      </c>
      <c r="AA226" s="2" t="str">
        <f aca="false">IF(M226&gt;0,M226," -----")</f>
        <v> -----</v>
      </c>
      <c r="AB226" s="2" t="str">
        <f aca="false">IF(N226&gt;0,N226," -----")</f>
        <v> -----</v>
      </c>
      <c r="AD226" s="2" t="n">
        <f aca="false">IF(E226=18,P226,0)</f>
        <v>0</v>
      </c>
      <c r="AE226" s="2" t="n">
        <f aca="false">IF(E226=3,P226,0)</f>
        <v>0</v>
      </c>
      <c r="AF226" s="2" t="n">
        <f aca="false">IF(E226=25,P226,0)</f>
        <v>0</v>
      </c>
      <c r="AG226" s="2" t="n">
        <f aca="false">IF(E226=10,P226,0)</f>
        <v>0</v>
      </c>
      <c r="AH226" s="2" t="n">
        <f aca="false">IF(E226=8,P226,0)</f>
        <v>0</v>
      </c>
      <c r="AI226" s="2" t="n">
        <f aca="false">IF(E226=16,P226,0)</f>
        <v>0</v>
      </c>
      <c r="AJ226" s="2" t="n">
        <f aca="false">IF(E226=22,P226,0)</f>
        <v>0</v>
      </c>
    </row>
    <row r="227" customFormat="false" ht="15" hidden="false" customHeight="true" outlineLevel="0" collapsed="false">
      <c r="A227" s="77" t="n">
        <v>211</v>
      </c>
      <c r="B227" s="112" t="n">
        <f aca="false">formátovátování!B227</f>
        <v>0</v>
      </c>
      <c r="C227" s="112" t="n">
        <f aca="false">formátovátování!C227</f>
        <v>0</v>
      </c>
      <c r="D227" s="112" t="n">
        <f aca="false">formátovátování!D227</f>
        <v>0</v>
      </c>
      <c r="E227" s="112" t="n">
        <f aca="false">formátovátování!E227</f>
        <v>0</v>
      </c>
      <c r="F227" s="112" t="n">
        <f aca="false">formátovátování!F227</f>
        <v>0</v>
      </c>
      <c r="G227" s="112" t="n">
        <f aca="false">formátovátování!G227</f>
        <v>0</v>
      </c>
      <c r="H227" s="113" t="n">
        <f aca="false">formátovátování!H227</f>
        <v>0</v>
      </c>
      <c r="I227" s="113" t="n">
        <f aca="false">formátovátování!I227</f>
        <v>0</v>
      </c>
      <c r="J227" s="75" t="n">
        <f aca="false">formátovátování!J227</f>
        <v>0</v>
      </c>
      <c r="K227" s="113" t="n">
        <f aca="false">formátovátování!K227</f>
        <v>0</v>
      </c>
      <c r="L227" s="113" t="n">
        <f aca="false">formátovátování!L227</f>
        <v>0</v>
      </c>
      <c r="M227" s="113" t="n">
        <f aca="false">formátovátování!M227</f>
        <v>0</v>
      </c>
      <c r="N227" s="113" t="n">
        <f aca="false">formátovátování!N227</f>
        <v>0</v>
      </c>
      <c r="O227" s="73" t="n">
        <f aca="false">formátovátování!O227</f>
        <v>0</v>
      </c>
      <c r="P227" s="2" t="n">
        <f aca="false">((H227*I227*J227)/1000000)*1.2</f>
        <v>0</v>
      </c>
      <c r="Q227" s="2" t="n">
        <f aca="false">(H227+100)*J227</f>
        <v>0</v>
      </c>
      <c r="R227" s="2" t="n">
        <f aca="false">(I227+100)*J227</f>
        <v>0</v>
      </c>
      <c r="S227" s="2" t="n">
        <f aca="false">IF(K227=0,0,0)+IF(K227=0.5,0.5,0)+IF(K227=0.8,0.2,0)+IF(K227=1,0,0)+IF(K227=2,-1,0)</f>
        <v>0</v>
      </c>
      <c r="T227" s="2" t="n">
        <f aca="false">IF(L227=0,0,0)+IF(L227=0.5,0.5,0)+IF(L227=0.8,0.2,0)+IF(L227=1,0,0)+IF(L227=2,-1,0)</f>
        <v>0</v>
      </c>
      <c r="U227" s="2" t="n">
        <f aca="false">IF(M227=0,0,0)+IF(M227=0.5,0.5,0)+IF(M227=0.8,0.2,0)+IF(M227=1,0,0)+IF(M227=2,-1,0)</f>
        <v>0</v>
      </c>
      <c r="V227" s="2" t="n">
        <f aca="false">IF(N227=0,0,0)+IF(N227=0.5,0.5,0)+IF(N227=0.8,0.2,0)+IF(N227=1,0,0)+IF(N227=2,-1,0)</f>
        <v>0</v>
      </c>
      <c r="W227" s="114" t="n">
        <f aca="false">H227+U227+V227</f>
        <v>0</v>
      </c>
      <c r="X227" s="114" t="n">
        <f aca="false">I227+S227+T227</f>
        <v>0</v>
      </c>
      <c r="Y227" s="2" t="str">
        <f aca="false">IF(K227&gt;0,K227," -----")</f>
        <v> -----</v>
      </c>
      <c r="Z227" s="2" t="str">
        <f aca="false">IF(L227&gt;0,L227," -----")</f>
        <v> -----</v>
      </c>
      <c r="AA227" s="2" t="str">
        <f aca="false">IF(M227&gt;0,M227," -----")</f>
        <v> -----</v>
      </c>
      <c r="AB227" s="2" t="str">
        <f aca="false">IF(N227&gt;0,N227," -----")</f>
        <v> -----</v>
      </c>
      <c r="AD227" s="2" t="n">
        <f aca="false">IF(E227=18,P227,0)</f>
        <v>0</v>
      </c>
      <c r="AE227" s="2" t="n">
        <f aca="false">IF(E227=3,P227,0)</f>
        <v>0</v>
      </c>
      <c r="AF227" s="2" t="n">
        <f aca="false">IF(E227=25,P227,0)</f>
        <v>0</v>
      </c>
      <c r="AG227" s="2" t="n">
        <f aca="false">IF(E227=10,P227,0)</f>
        <v>0</v>
      </c>
      <c r="AH227" s="2" t="n">
        <f aca="false">IF(E227=8,P227,0)</f>
        <v>0</v>
      </c>
      <c r="AI227" s="2" t="n">
        <f aca="false">IF(E227=16,P227,0)</f>
        <v>0</v>
      </c>
      <c r="AJ227" s="2" t="n">
        <f aca="false">IF(E227=22,P227,0)</f>
        <v>0</v>
      </c>
    </row>
    <row r="228" customFormat="false" ht="15" hidden="false" customHeight="true" outlineLevel="0" collapsed="false">
      <c r="A228" s="80" t="n">
        <v>212</v>
      </c>
      <c r="B228" s="112" t="n">
        <f aca="false">formátovátování!B228</f>
        <v>0</v>
      </c>
      <c r="C228" s="112" t="n">
        <f aca="false">formátovátování!C228</f>
        <v>0</v>
      </c>
      <c r="D228" s="112" t="n">
        <f aca="false">formátovátování!D228</f>
        <v>0</v>
      </c>
      <c r="E228" s="112" t="n">
        <f aca="false">formátovátování!E228</f>
        <v>0</v>
      </c>
      <c r="F228" s="112" t="n">
        <f aca="false">formátovátování!F228</f>
        <v>0</v>
      </c>
      <c r="G228" s="112" t="n">
        <f aca="false">formátovátování!G228</f>
        <v>0</v>
      </c>
      <c r="H228" s="113" t="n">
        <f aca="false">formátovátování!H228</f>
        <v>0</v>
      </c>
      <c r="I228" s="113" t="n">
        <f aca="false">formátovátování!I228</f>
        <v>0</v>
      </c>
      <c r="J228" s="75" t="n">
        <f aca="false">formátovátování!J228</f>
        <v>0</v>
      </c>
      <c r="K228" s="113" t="n">
        <f aca="false">formátovátování!K228</f>
        <v>0</v>
      </c>
      <c r="L228" s="113" t="n">
        <f aca="false">formátovátování!L228</f>
        <v>0</v>
      </c>
      <c r="M228" s="113" t="n">
        <f aca="false">formátovátování!M228</f>
        <v>0</v>
      </c>
      <c r="N228" s="113" t="n">
        <f aca="false">formátovátování!N228</f>
        <v>0</v>
      </c>
      <c r="O228" s="73" t="n">
        <f aca="false">formátovátování!O228</f>
        <v>0</v>
      </c>
      <c r="P228" s="2" t="n">
        <f aca="false">((H228*I228*J228)/1000000)*1.2</f>
        <v>0</v>
      </c>
      <c r="Q228" s="2" t="n">
        <f aca="false">(H228+100)*J228</f>
        <v>0</v>
      </c>
      <c r="R228" s="2" t="n">
        <f aca="false">(I228+100)*J228</f>
        <v>0</v>
      </c>
      <c r="S228" s="2" t="n">
        <f aca="false">IF(K228=0,0,0)+IF(K228=0.5,0.5,0)+IF(K228=0.8,0.2,0)+IF(K228=1,0,0)+IF(K228=2,-1,0)</f>
        <v>0</v>
      </c>
      <c r="T228" s="2" t="n">
        <f aca="false">IF(L228=0,0,0)+IF(L228=0.5,0.5,0)+IF(L228=0.8,0.2,0)+IF(L228=1,0,0)+IF(L228=2,-1,0)</f>
        <v>0</v>
      </c>
      <c r="U228" s="2" t="n">
        <f aca="false">IF(M228=0,0,0)+IF(M228=0.5,0.5,0)+IF(M228=0.8,0.2,0)+IF(M228=1,0,0)+IF(M228=2,-1,0)</f>
        <v>0</v>
      </c>
      <c r="V228" s="2" t="n">
        <f aca="false">IF(N228=0,0,0)+IF(N228=0.5,0.5,0)+IF(N228=0.8,0.2,0)+IF(N228=1,0,0)+IF(N228=2,-1,0)</f>
        <v>0</v>
      </c>
      <c r="W228" s="114" t="n">
        <f aca="false">H228+U228+V228</f>
        <v>0</v>
      </c>
      <c r="X228" s="114" t="n">
        <f aca="false">I228+S228+T228</f>
        <v>0</v>
      </c>
      <c r="Y228" s="2" t="str">
        <f aca="false">IF(K228&gt;0,K228," -----")</f>
        <v> -----</v>
      </c>
      <c r="Z228" s="2" t="str">
        <f aca="false">IF(L228&gt;0,L228," -----")</f>
        <v> -----</v>
      </c>
      <c r="AA228" s="2" t="str">
        <f aca="false">IF(M228&gt;0,M228," -----")</f>
        <v> -----</v>
      </c>
      <c r="AB228" s="2" t="str">
        <f aca="false">IF(N228&gt;0,N228," -----")</f>
        <v> -----</v>
      </c>
      <c r="AD228" s="2" t="n">
        <f aca="false">IF(E228=18,P228,0)</f>
        <v>0</v>
      </c>
      <c r="AE228" s="2" t="n">
        <f aca="false">IF(E228=3,P228,0)</f>
        <v>0</v>
      </c>
      <c r="AF228" s="2" t="n">
        <f aca="false">IF(E228=25,P228,0)</f>
        <v>0</v>
      </c>
      <c r="AG228" s="2" t="n">
        <f aca="false">IF(E228=10,P228,0)</f>
        <v>0</v>
      </c>
      <c r="AH228" s="2" t="n">
        <f aca="false">IF(E228=8,P228,0)</f>
        <v>0</v>
      </c>
      <c r="AI228" s="2" t="n">
        <f aca="false">IF(E228=16,P228,0)</f>
        <v>0</v>
      </c>
      <c r="AJ228" s="2" t="n">
        <f aca="false">IF(E228=22,P228,0)</f>
        <v>0</v>
      </c>
    </row>
    <row r="229" customFormat="false" ht="15" hidden="false" customHeight="true" outlineLevel="0" collapsed="false">
      <c r="A229" s="77" t="n">
        <v>213</v>
      </c>
      <c r="B229" s="112" t="n">
        <f aca="false">formátovátování!B229</f>
        <v>0</v>
      </c>
      <c r="C229" s="112" t="n">
        <f aca="false">formátovátování!C229</f>
        <v>0</v>
      </c>
      <c r="D229" s="112" t="n">
        <f aca="false">formátovátování!D229</f>
        <v>0</v>
      </c>
      <c r="E229" s="112" t="n">
        <f aca="false">formátovátování!E229</f>
        <v>0</v>
      </c>
      <c r="F229" s="112" t="n">
        <f aca="false">formátovátování!F229</f>
        <v>0</v>
      </c>
      <c r="G229" s="112" t="n">
        <f aca="false">formátovátování!G229</f>
        <v>0</v>
      </c>
      <c r="H229" s="113" t="n">
        <f aca="false">formátovátování!H229</f>
        <v>0</v>
      </c>
      <c r="I229" s="113" t="n">
        <f aca="false">formátovátování!I229</f>
        <v>0</v>
      </c>
      <c r="J229" s="75" t="n">
        <f aca="false">formátovátování!J229</f>
        <v>0</v>
      </c>
      <c r="K229" s="113" t="n">
        <f aca="false">formátovátování!K229</f>
        <v>0</v>
      </c>
      <c r="L229" s="113" t="n">
        <f aca="false">formátovátování!L229</f>
        <v>0</v>
      </c>
      <c r="M229" s="113" t="n">
        <f aca="false">formátovátování!M229</f>
        <v>0</v>
      </c>
      <c r="N229" s="113" t="n">
        <f aca="false">formátovátování!N229</f>
        <v>0</v>
      </c>
      <c r="O229" s="73" t="n">
        <f aca="false">formátovátování!O229</f>
        <v>0</v>
      </c>
      <c r="P229" s="2" t="n">
        <f aca="false">((H229*I229*J229)/1000000)*1.2</f>
        <v>0</v>
      </c>
      <c r="Q229" s="2" t="n">
        <f aca="false">(H229+100)*J229</f>
        <v>0</v>
      </c>
      <c r="R229" s="2" t="n">
        <f aca="false">(I229+100)*J229</f>
        <v>0</v>
      </c>
      <c r="S229" s="2" t="n">
        <f aca="false">IF(K229=0,0,0)+IF(K229=0.5,0.5,0)+IF(K229=0.8,0.2,0)+IF(K229=1,0,0)+IF(K229=2,-1,0)</f>
        <v>0</v>
      </c>
      <c r="T229" s="2" t="n">
        <f aca="false">IF(L229=0,0,0)+IF(L229=0.5,0.5,0)+IF(L229=0.8,0.2,0)+IF(L229=1,0,0)+IF(L229=2,-1,0)</f>
        <v>0</v>
      </c>
      <c r="U229" s="2" t="n">
        <f aca="false">IF(M229=0,0,0)+IF(M229=0.5,0.5,0)+IF(M229=0.8,0.2,0)+IF(M229=1,0,0)+IF(M229=2,-1,0)</f>
        <v>0</v>
      </c>
      <c r="V229" s="2" t="n">
        <f aca="false">IF(N229=0,0,0)+IF(N229=0.5,0.5,0)+IF(N229=0.8,0.2,0)+IF(N229=1,0,0)+IF(N229=2,-1,0)</f>
        <v>0</v>
      </c>
      <c r="W229" s="114" t="n">
        <f aca="false">H229+U229+V229</f>
        <v>0</v>
      </c>
      <c r="X229" s="114" t="n">
        <f aca="false">I229+S229+T229</f>
        <v>0</v>
      </c>
      <c r="Y229" s="2" t="str">
        <f aca="false">IF(K229&gt;0,K229," -----")</f>
        <v> -----</v>
      </c>
      <c r="Z229" s="2" t="str">
        <f aca="false">IF(L229&gt;0,L229," -----")</f>
        <v> -----</v>
      </c>
      <c r="AA229" s="2" t="str">
        <f aca="false">IF(M229&gt;0,M229," -----")</f>
        <v> -----</v>
      </c>
      <c r="AB229" s="2" t="str">
        <f aca="false">IF(N229&gt;0,N229," -----")</f>
        <v> -----</v>
      </c>
      <c r="AD229" s="2" t="n">
        <f aca="false">IF(E229=18,P229,0)</f>
        <v>0</v>
      </c>
      <c r="AE229" s="2" t="n">
        <f aca="false">IF(E229=3,P229,0)</f>
        <v>0</v>
      </c>
      <c r="AF229" s="2" t="n">
        <f aca="false">IF(E229=25,P229,0)</f>
        <v>0</v>
      </c>
      <c r="AG229" s="2" t="n">
        <f aca="false">IF(E229=10,P229,0)</f>
        <v>0</v>
      </c>
      <c r="AH229" s="2" t="n">
        <f aca="false">IF(E229=8,P229,0)</f>
        <v>0</v>
      </c>
      <c r="AI229" s="2" t="n">
        <f aca="false">IF(E229=16,P229,0)</f>
        <v>0</v>
      </c>
      <c r="AJ229" s="2" t="n">
        <f aca="false">IF(E229=22,P229,0)</f>
        <v>0</v>
      </c>
    </row>
    <row r="230" customFormat="false" ht="15" hidden="false" customHeight="true" outlineLevel="0" collapsed="false">
      <c r="A230" s="80" t="n">
        <v>214</v>
      </c>
      <c r="B230" s="112" t="n">
        <f aca="false">formátovátování!B230</f>
        <v>0</v>
      </c>
      <c r="C230" s="112" t="n">
        <f aca="false">formátovátování!C230</f>
        <v>0</v>
      </c>
      <c r="D230" s="112" t="n">
        <f aca="false">formátovátování!D230</f>
        <v>0</v>
      </c>
      <c r="E230" s="112" t="n">
        <f aca="false">formátovátování!E230</f>
        <v>0</v>
      </c>
      <c r="F230" s="112" t="n">
        <f aca="false">formátovátování!F230</f>
        <v>0</v>
      </c>
      <c r="G230" s="112" t="n">
        <f aca="false">formátovátování!G230</f>
        <v>0</v>
      </c>
      <c r="H230" s="113" t="n">
        <f aca="false">formátovátování!H230</f>
        <v>0</v>
      </c>
      <c r="I230" s="113" t="n">
        <f aca="false">formátovátování!I230</f>
        <v>0</v>
      </c>
      <c r="J230" s="75" t="n">
        <f aca="false">formátovátování!J230</f>
        <v>0</v>
      </c>
      <c r="K230" s="113" t="n">
        <f aca="false">formátovátování!K230</f>
        <v>0</v>
      </c>
      <c r="L230" s="113" t="n">
        <f aca="false">formátovátování!L230</f>
        <v>0</v>
      </c>
      <c r="M230" s="113" t="n">
        <f aca="false">formátovátování!M230</f>
        <v>0</v>
      </c>
      <c r="N230" s="113" t="n">
        <f aca="false">formátovátování!N230</f>
        <v>0</v>
      </c>
      <c r="O230" s="73" t="n">
        <f aca="false">formátovátování!O230</f>
        <v>0</v>
      </c>
      <c r="P230" s="2" t="n">
        <f aca="false">((H230*I230*J230)/1000000)*1.2</f>
        <v>0</v>
      </c>
      <c r="Q230" s="2" t="n">
        <f aca="false">(H230+100)*J230</f>
        <v>0</v>
      </c>
      <c r="R230" s="2" t="n">
        <f aca="false">(I230+100)*J230</f>
        <v>0</v>
      </c>
      <c r="S230" s="2" t="n">
        <f aca="false">IF(K230=0,0,0)+IF(K230=0.5,0.5,0)+IF(K230=0.8,0.2,0)+IF(K230=1,0,0)+IF(K230=2,-1,0)</f>
        <v>0</v>
      </c>
      <c r="T230" s="2" t="n">
        <f aca="false">IF(L230=0,0,0)+IF(L230=0.5,0.5,0)+IF(L230=0.8,0.2,0)+IF(L230=1,0,0)+IF(L230=2,-1,0)</f>
        <v>0</v>
      </c>
      <c r="U230" s="2" t="n">
        <f aca="false">IF(M230=0,0,0)+IF(M230=0.5,0.5,0)+IF(M230=0.8,0.2,0)+IF(M230=1,0,0)+IF(M230=2,-1,0)</f>
        <v>0</v>
      </c>
      <c r="V230" s="2" t="n">
        <f aca="false">IF(N230=0,0,0)+IF(N230=0.5,0.5,0)+IF(N230=0.8,0.2,0)+IF(N230=1,0,0)+IF(N230=2,-1,0)</f>
        <v>0</v>
      </c>
      <c r="W230" s="114" t="n">
        <f aca="false">H230+U230+V230</f>
        <v>0</v>
      </c>
      <c r="X230" s="114" t="n">
        <f aca="false">I230+S230+T230</f>
        <v>0</v>
      </c>
      <c r="Y230" s="2" t="str">
        <f aca="false">IF(K230&gt;0,K230," -----")</f>
        <v> -----</v>
      </c>
      <c r="Z230" s="2" t="str">
        <f aca="false">IF(L230&gt;0,L230," -----")</f>
        <v> -----</v>
      </c>
      <c r="AA230" s="2" t="str">
        <f aca="false">IF(M230&gt;0,M230," -----")</f>
        <v> -----</v>
      </c>
      <c r="AB230" s="2" t="str">
        <f aca="false">IF(N230&gt;0,N230," -----")</f>
        <v> -----</v>
      </c>
      <c r="AD230" s="2" t="n">
        <f aca="false">IF(E230=18,P230,0)</f>
        <v>0</v>
      </c>
      <c r="AE230" s="2" t="n">
        <f aca="false">IF(E230=3,P230,0)</f>
        <v>0</v>
      </c>
      <c r="AF230" s="2" t="n">
        <f aca="false">IF(E230=25,P230,0)</f>
        <v>0</v>
      </c>
      <c r="AG230" s="2" t="n">
        <f aca="false">IF(E230=10,P230,0)</f>
        <v>0</v>
      </c>
      <c r="AH230" s="2" t="n">
        <f aca="false">IF(E230=8,P230,0)</f>
        <v>0</v>
      </c>
      <c r="AI230" s="2" t="n">
        <f aca="false">IF(E230=16,P230,0)</f>
        <v>0</v>
      </c>
      <c r="AJ230" s="2" t="n">
        <f aca="false">IF(E230=22,P230,0)</f>
        <v>0</v>
      </c>
    </row>
    <row r="231" customFormat="false" ht="15" hidden="false" customHeight="true" outlineLevel="0" collapsed="false">
      <c r="A231" s="77" t="n">
        <v>215</v>
      </c>
      <c r="B231" s="112" t="n">
        <f aca="false">formátovátování!B231</f>
        <v>0</v>
      </c>
      <c r="C231" s="112" t="n">
        <f aca="false">formátovátování!C231</f>
        <v>0</v>
      </c>
      <c r="D231" s="112" t="n">
        <f aca="false">formátovátování!D231</f>
        <v>0</v>
      </c>
      <c r="E231" s="112" t="n">
        <f aca="false">formátovátování!E231</f>
        <v>0</v>
      </c>
      <c r="F231" s="112" t="n">
        <f aca="false">formátovátování!F231</f>
        <v>0</v>
      </c>
      <c r="G231" s="112" t="n">
        <f aca="false">formátovátování!G231</f>
        <v>0</v>
      </c>
      <c r="H231" s="113" t="n">
        <f aca="false">formátovátování!H231</f>
        <v>0</v>
      </c>
      <c r="I231" s="113" t="n">
        <f aca="false">formátovátování!I231</f>
        <v>0</v>
      </c>
      <c r="J231" s="75" t="n">
        <f aca="false">formátovátování!J231</f>
        <v>0</v>
      </c>
      <c r="K231" s="113" t="n">
        <f aca="false">formátovátování!K231</f>
        <v>0</v>
      </c>
      <c r="L231" s="113" t="n">
        <f aca="false">formátovátování!L231</f>
        <v>0</v>
      </c>
      <c r="M231" s="113" t="n">
        <f aca="false">formátovátování!M231</f>
        <v>0</v>
      </c>
      <c r="N231" s="113" t="n">
        <f aca="false">formátovátování!N231</f>
        <v>0</v>
      </c>
      <c r="O231" s="73" t="n">
        <f aca="false">formátovátování!O231</f>
        <v>0</v>
      </c>
      <c r="P231" s="2" t="n">
        <f aca="false">((H231*I231*J231)/1000000)*1.2</f>
        <v>0</v>
      </c>
      <c r="Q231" s="2" t="n">
        <f aca="false">(H231+100)*J231</f>
        <v>0</v>
      </c>
      <c r="R231" s="2" t="n">
        <f aca="false">(I231+100)*J231</f>
        <v>0</v>
      </c>
      <c r="S231" s="2" t="n">
        <f aca="false">IF(K231=0,0,0)+IF(K231=0.5,0.5,0)+IF(K231=0.8,0.2,0)+IF(K231=1,0,0)+IF(K231=2,-1,0)</f>
        <v>0</v>
      </c>
      <c r="T231" s="2" t="n">
        <f aca="false">IF(L231=0,0,0)+IF(L231=0.5,0.5,0)+IF(L231=0.8,0.2,0)+IF(L231=1,0,0)+IF(L231=2,-1,0)</f>
        <v>0</v>
      </c>
      <c r="U231" s="2" t="n">
        <f aca="false">IF(M231=0,0,0)+IF(M231=0.5,0.5,0)+IF(M231=0.8,0.2,0)+IF(M231=1,0,0)+IF(M231=2,-1,0)</f>
        <v>0</v>
      </c>
      <c r="V231" s="2" t="n">
        <f aca="false">IF(N231=0,0,0)+IF(N231=0.5,0.5,0)+IF(N231=0.8,0.2,0)+IF(N231=1,0,0)+IF(N231=2,-1,0)</f>
        <v>0</v>
      </c>
      <c r="W231" s="114" t="n">
        <f aca="false">H231+U231+V231</f>
        <v>0</v>
      </c>
      <c r="X231" s="114" t="n">
        <f aca="false">I231+S231+T231</f>
        <v>0</v>
      </c>
      <c r="Y231" s="2" t="str">
        <f aca="false">IF(K231&gt;0,K231," -----")</f>
        <v> -----</v>
      </c>
      <c r="Z231" s="2" t="str">
        <f aca="false">IF(L231&gt;0,L231," -----")</f>
        <v> -----</v>
      </c>
      <c r="AA231" s="2" t="str">
        <f aca="false">IF(M231&gt;0,M231," -----")</f>
        <v> -----</v>
      </c>
      <c r="AB231" s="2" t="str">
        <f aca="false">IF(N231&gt;0,N231," -----")</f>
        <v> -----</v>
      </c>
      <c r="AD231" s="2" t="n">
        <f aca="false">IF(E231=18,P231,0)</f>
        <v>0</v>
      </c>
      <c r="AE231" s="2" t="n">
        <f aca="false">IF(E231=3,P231,0)</f>
        <v>0</v>
      </c>
      <c r="AF231" s="2" t="n">
        <f aca="false">IF(E231=25,P231,0)</f>
        <v>0</v>
      </c>
      <c r="AG231" s="2" t="n">
        <f aca="false">IF(E231=10,P231,0)</f>
        <v>0</v>
      </c>
      <c r="AH231" s="2" t="n">
        <f aca="false">IF(E231=8,P231,0)</f>
        <v>0</v>
      </c>
      <c r="AI231" s="2" t="n">
        <f aca="false">IF(E231=16,P231,0)</f>
        <v>0</v>
      </c>
      <c r="AJ231" s="2" t="n">
        <f aca="false">IF(E231=22,P231,0)</f>
        <v>0</v>
      </c>
    </row>
    <row r="232" customFormat="false" ht="15" hidden="false" customHeight="true" outlineLevel="0" collapsed="false">
      <c r="A232" s="80" t="n">
        <v>216</v>
      </c>
      <c r="B232" s="112" t="n">
        <f aca="false">formátovátování!B232</f>
        <v>0</v>
      </c>
      <c r="C232" s="112" t="n">
        <f aca="false">formátovátování!C232</f>
        <v>0</v>
      </c>
      <c r="D232" s="112" t="n">
        <f aca="false">formátovátování!D232</f>
        <v>0</v>
      </c>
      <c r="E232" s="112" t="n">
        <f aca="false">formátovátování!E232</f>
        <v>0</v>
      </c>
      <c r="F232" s="112" t="n">
        <f aca="false">formátovátování!F232</f>
        <v>0</v>
      </c>
      <c r="G232" s="112" t="n">
        <f aca="false">formátovátování!G232</f>
        <v>0</v>
      </c>
      <c r="H232" s="113" t="n">
        <f aca="false">formátovátování!H232</f>
        <v>0</v>
      </c>
      <c r="I232" s="113" t="n">
        <f aca="false">formátovátování!I232</f>
        <v>0</v>
      </c>
      <c r="J232" s="75" t="n">
        <f aca="false">formátovátování!J232</f>
        <v>0</v>
      </c>
      <c r="K232" s="113" t="n">
        <f aca="false">formátovátování!K232</f>
        <v>0</v>
      </c>
      <c r="L232" s="113" t="n">
        <f aca="false">formátovátování!L232</f>
        <v>0</v>
      </c>
      <c r="M232" s="113" t="n">
        <f aca="false">formátovátování!M232</f>
        <v>0</v>
      </c>
      <c r="N232" s="113" t="n">
        <f aca="false">formátovátování!N232</f>
        <v>0</v>
      </c>
      <c r="O232" s="73" t="n">
        <f aca="false">formátovátování!O232</f>
        <v>0</v>
      </c>
      <c r="P232" s="2" t="n">
        <f aca="false">((H232*I232*J232)/1000000)*1.2</f>
        <v>0</v>
      </c>
      <c r="Q232" s="2" t="n">
        <f aca="false">(H232+100)*J232</f>
        <v>0</v>
      </c>
      <c r="R232" s="2" t="n">
        <f aca="false">(I232+100)*J232</f>
        <v>0</v>
      </c>
      <c r="S232" s="2" t="n">
        <f aca="false">IF(K232=0,0,0)+IF(K232=0.5,0.5,0)+IF(K232=0.8,0.2,0)+IF(K232=1,0,0)+IF(K232=2,-1,0)</f>
        <v>0</v>
      </c>
      <c r="T232" s="2" t="n">
        <f aca="false">IF(L232=0,0,0)+IF(L232=0.5,0.5,0)+IF(L232=0.8,0.2,0)+IF(L232=1,0,0)+IF(L232=2,-1,0)</f>
        <v>0</v>
      </c>
      <c r="U232" s="2" t="n">
        <f aca="false">IF(M232=0,0,0)+IF(M232=0.5,0.5,0)+IF(M232=0.8,0.2,0)+IF(M232=1,0,0)+IF(M232=2,-1,0)</f>
        <v>0</v>
      </c>
      <c r="V232" s="2" t="n">
        <f aca="false">IF(N232=0,0,0)+IF(N232=0.5,0.5,0)+IF(N232=0.8,0.2,0)+IF(N232=1,0,0)+IF(N232=2,-1,0)</f>
        <v>0</v>
      </c>
      <c r="W232" s="114" t="n">
        <f aca="false">H232+U232+V232</f>
        <v>0</v>
      </c>
      <c r="X232" s="114" t="n">
        <f aca="false">I232+S232+T232</f>
        <v>0</v>
      </c>
      <c r="Y232" s="2" t="str">
        <f aca="false">IF(K232&gt;0,K232," -----")</f>
        <v> -----</v>
      </c>
      <c r="Z232" s="2" t="str">
        <f aca="false">IF(L232&gt;0,L232," -----")</f>
        <v> -----</v>
      </c>
      <c r="AA232" s="2" t="str">
        <f aca="false">IF(M232&gt;0,M232," -----")</f>
        <v> -----</v>
      </c>
      <c r="AB232" s="2" t="str">
        <f aca="false">IF(N232&gt;0,N232," -----")</f>
        <v> -----</v>
      </c>
      <c r="AD232" s="2" t="n">
        <f aca="false">IF(E232=18,P232,0)</f>
        <v>0</v>
      </c>
      <c r="AE232" s="2" t="n">
        <f aca="false">IF(E232=3,P232,0)</f>
        <v>0</v>
      </c>
      <c r="AF232" s="2" t="n">
        <f aca="false">IF(E232=25,P232,0)</f>
        <v>0</v>
      </c>
      <c r="AG232" s="2" t="n">
        <f aca="false">IF(E232=10,P232,0)</f>
        <v>0</v>
      </c>
      <c r="AH232" s="2" t="n">
        <f aca="false">IF(E232=8,P232,0)</f>
        <v>0</v>
      </c>
      <c r="AI232" s="2" t="n">
        <f aca="false">IF(E232=16,P232,0)</f>
        <v>0</v>
      </c>
      <c r="AJ232" s="2" t="n">
        <f aca="false">IF(E232=22,P232,0)</f>
        <v>0</v>
      </c>
    </row>
    <row r="233" customFormat="false" ht="15" hidden="false" customHeight="true" outlineLevel="0" collapsed="false">
      <c r="A233" s="77" t="n">
        <v>217</v>
      </c>
      <c r="B233" s="112" t="n">
        <f aca="false">formátovátování!B233</f>
        <v>0</v>
      </c>
      <c r="C233" s="112" t="n">
        <f aca="false">formátovátování!C233</f>
        <v>0</v>
      </c>
      <c r="D233" s="112" t="n">
        <f aca="false">formátovátování!D233</f>
        <v>0</v>
      </c>
      <c r="E233" s="112" t="n">
        <f aca="false">formátovátování!E233</f>
        <v>0</v>
      </c>
      <c r="F233" s="112" t="n">
        <f aca="false">formátovátování!F233</f>
        <v>0</v>
      </c>
      <c r="G233" s="112" t="n">
        <f aca="false">formátovátování!G233</f>
        <v>0</v>
      </c>
      <c r="H233" s="113" t="n">
        <f aca="false">formátovátování!H233</f>
        <v>0</v>
      </c>
      <c r="I233" s="113" t="n">
        <f aca="false">formátovátování!I233</f>
        <v>0</v>
      </c>
      <c r="J233" s="75" t="n">
        <f aca="false">formátovátování!J233</f>
        <v>0</v>
      </c>
      <c r="K233" s="113" t="n">
        <f aca="false">formátovátování!K233</f>
        <v>0</v>
      </c>
      <c r="L233" s="113" t="n">
        <f aca="false">formátovátování!L233</f>
        <v>0</v>
      </c>
      <c r="M233" s="113" t="n">
        <f aca="false">formátovátování!M233</f>
        <v>0</v>
      </c>
      <c r="N233" s="113" t="n">
        <f aca="false">formátovátování!N233</f>
        <v>0</v>
      </c>
      <c r="O233" s="73" t="n">
        <f aca="false">formátovátování!O233</f>
        <v>0</v>
      </c>
      <c r="P233" s="2" t="n">
        <f aca="false">((H233*I233*J233)/1000000)*1.2</f>
        <v>0</v>
      </c>
      <c r="Q233" s="2" t="n">
        <f aca="false">(H233+100)*J233</f>
        <v>0</v>
      </c>
      <c r="R233" s="2" t="n">
        <f aca="false">(I233+100)*J233</f>
        <v>0</v>
      </c>
      <c r="S233" s="2" t="n">
        <f aca="false">IF(K233=0,0,0)+IF(K233=0.5,0.5,0)+IF(K233=0.8,0.2,0)+IF(K233=1,0,0)+IF(K233=2,-1,0)</f>
        <v>0</v>
      </c>
      <c r="T233" s="2" t="n">
        <f aca="false">IF(L233=0,0,0)+IF(L233=0.5,0.5,0)+IF(L233=0.8,0.2,0)+IF(L233=1,0,0)+IF(L233=2,-1,0)</f>
        <v>0</v>
      </c>
      <c r="U233" s="2" t="n">
        <f aca="false">IF(M233=0,0,0)+IF(M233=0.5,0.5,0)+IF(M233=0.8,0.2,0)+IF(M233=1,0,0)+IF(M233=2,-1,0)</f>
        <v>0</v>
      </c>
      <c r="V233" s="2" t="n">
        <f aca="false">IF(N233=0,0,0)+IF(N233=0.5,0.5,0)+IF(N233=0.8,0.2,0)+IF(N233=1,0,0)+IF(N233=2,-1,0)</f>
        <v>0</v>
      </c>
      <c r="W233" s="114" t="n">
        <f aca="false">H233+U233+V233</f>
        <v>0</v>
      </c>
      <c r="X233" s="114" t="n">
        <f aca="false">I233+S233+T233</f>
        <v>0</v>
      </c>
      <c r="Y233" s="2" t="str">
        <f aca="false">IF(K233&gt;0,K233," -----")</f>
        <v> -----</v>
      </c>
      <c r="Z233" s="2" t="str">
        <f aca="false">IF(L233&gt;0,L233," -----")</f>
        <v> -----</v>
      </c>
      <c r="AA233" s="2" t="str">
        <f aca="false">IF(M233&gt;0,M233," -----")</f>
        <v> -----</v>
      </c>
      <c r="AB233" s="2" t="str">
        <f aca="false">IF(N233&gt;0,N233," -----")</f>
        <v> -----</v>
      </c>
      <c r="AD233" s="2" t="n">
        <f aca="false">IF(E233=18,P233,0)</f>
        <v>0</v>
      </c>
      <c r="AE233" s="2" t="n">
        <f aca="false">IF(E233=3,P233,0)</f>
        <v>0</v>
      </c>
      <c r="AF233" s="2" t="n">
        <f aca="false">IF(E233=25,P233,0)</f>
        <v>0</v>
      </c>
      <c r="AG233" s="2" t="n">
        <f aca="false">IF(E233=10,P233,0)</f>
        <v>0</v>
      </c>
      <c r="AH233" s="2" t="n">
        <f aca="false">IF(E233=8,P233,0)</f>
        <v>0</v>
      </c>
      <c r="AI233" s="2" t="n">
        <f aca="false">IF(E233=16,P233,0)</f>
        <v>0</v>
      </c>
      <c r="AJ233" s="2" t="n">
        <f aca="false">IF(E233=22,P233,0)</f>
        <v>0</v>
      </c>
    </row>
    <row r="234" customFormat="false" ht="15" hidden="false" customHeight="true" outlineLevel="0" collapsed="false">
      <c r="A234" s="80" t="n">
        <v>218</v>
      </c>
      <c r="B234" s="112" t="n">
        <f aca="false">formátovátování!B234</f>
        <v>0</v>
      </c>
      <c r="C234" s="112" t="n">
        <f aca="false">formátovátování!C234</f>
        <v>0</v>
      </c>
      <c r="D234" s="112" t="n">
        <f aca="false">formátovátování!D234</f>
        <v>0</v>
      </c>
      <c r="E234" s="112" t="n">
        <f aca="false">formátovátování!E234</f>
        <v>0</v>
      </c>
      <c r="F234" s="112" t="n">
        <f aca="false">formátovátování!F234</f>
        <v>0</v>
      </c>
      <c r="G234" s="112" t="n">
        <f aca="false">formátovátování!G234</f>
        <v>0</v>
      </c>
      <c r="H234" s="113" t="n">
        <f aca="false">formátovátování!H234</f>
        <v>0</v>
      </c>
      <c r="I234" s="113" t="n">
        <f aca="false">formátovátování!I234</f>
        <v>0</v>
      </c>
      <c r="J234" s="75" t="n">
        <f aca="false">formátovátování!J234</f>
        <v>0</v>
      </c>
      <c r="K234" s="113" t="n">
        <f aca="false">formátovátování!K234</f>
        <v>0</v>
      </c>
      <c r="L234" s="113" t="n">
        <f aca="false">formátovátování!L234</f>
        <v>0</v>
      </c>
      <c r="M234" s="113" t="n">
        <f aca="false">formátovátování!M234</f>
        <v>0</v>
      </c>
      <c r="N234" s="113" t="n">
        <f aca="false">formátovátování!N234</f>
        <v>0</v>
      </c>
      <c r="O234" s="73" t="n">
        <f aca="false">formátovátování!O234</f>
        <v>0</v>
      </c>
      <c r="P234" s="2" t="n">
        <f aca="false">((H234*I234*J234)/1000000)*1.2</f>
        <v>0</v>
      </c>
      <c r="Q234" s="2" t="n">
        <f aca="false">(H234+100)*J234</f>
        <v>0</v>
      </c>
      <c r="R234" s="2" t="n">
        <f aca="false">(I234+100)*J234</f>
        <v>0</v>
      </c>
      <c r="S234" s="2" t="n">
        <f aca="false">IF(K234=0,0,0)+IF(K234=0.5,0.5,0)+IF(K234=0.8,0.2,0)+IF(K234=1,0,0)+IF(K234=2,-1,0)</f>
        <v>0</v>
      </c>
      <c r="T234" s="2" t="n">
        <f aca="false">IF(L234=0,0,0)+IF(L234=0.5,0.5,0)+IF(L234=0.8,0.2,0)+IF(L234=1,0,0)+IF(L234=2,-1,0)</f>
        <v>0</v>
      </c>
      <c r="U234" s="2" t="n">
        <f aca="false">IF(M234=0,0,0)+IF(M234=0.5,0.5,0)+IF(M234=0.8,0.2,0)+IF(M234=1,0,0)+IF(M234=2,-1,0)</f>
        <v>0</v>
      </c>
      <c r="V234" s="2" t="n">
        <f aca="false">IF(N234=0,0,0)+IF(N234=0.5,0.5,0)+IF(N234=0.8,0.2,0)+IF(N234=1,0,0)+IF(N234=2,-1,0)</f>
        <v>0</v>
      </c>
      <c r="W234" s="114" t="n">
        <f aca="false">H234+U234+V234</f>
        <v>0</v>
      </c>
      <c r="X234" s="114" t="n">
        <f aca="false">I234+S234+T234</f>
        <v>0</v>
      </c>
      <c r="Y234" s="2" t="str">
        <f aca="false">IF(K234&gt;0,K234," -----")</f>
        <v> -----</v>
      </c>
      <c r="Z234" s="2" t="str">
        <f aca="false">IF(L234&gt;0,L234," -----")</f>
        <v> -----</v>
      </c>
      <c r="AA234" s="2" t="str">
        <f aca="false">IF(M234&gt;0,M234," -----")</f>
        <v> -----</v>
      </c>
      <c r="AB234" s="2" t="str">
        <f aca="false">IF(N234&gt;0,N234," -----")</f>
        <v> -----</v>
      </c>
      <c r="AD234" s="2" t="n">
        <f aca="false">IF(E234=18,P234,0)</f>
        <v>0</v>
      </c>
      <c r="AE234" s="2" t="n">
        <f aca="false">IF(E234=3,P234,0)</f>
        <v>0</v>
      </c>
      <c r="AF234" s="2" t="n">
        <f aca="false">IF(E234=25,P234,0)</f>
        <v>0</v>
      </c>
      <c r="AG234" s="2" t="n">
        <f aca="false">IF(E234=10,P234,0)</f>
        <v>0</v>
      </c>
      <c r="AH234" s="2" t="n">
        <f aca="false">IF(E234=8,P234,0)</f>
        <v>0</v>
      </c>
      <c r="AI234" s="2" t="n">
        <f aca="false">IF(E234=16,P234,0)</f>
        <v>0</v>
      </c>
      <c r="AJ234" s="2" t="n">
        <f aca="false">IF(E234=22,P234,0)</f>
        <v>0</v>
      </c>
    </row>
    <row r="235" customFormat="false" ht="15" hidden="false" customHeight="true" outlineLevel="0" collapsed="false">
      <c r="A235" s="77" t="n">
        <v>219</v>
      </c>
      <c r="B235" s="112" t="n">
        <f aca="false">formátovátování!B235</f>
        <v>0</v>
      </c>
      <c r="C235" s="112" t="n">
        <f aca="false">formátovátování!C235</f>
        <v>0</v>
      </c>
      <c r="D235" s="112" t="n">
        <f aca="false">formátovátování!D235</f>
        <v>0</v>
      </c>
      <c r="E235" s="112" t="n">
        <f aca="false">formátovátování!E235</f>
        <v>0</v>
      </c>
      <c r="F235" s="112" t="n">
        <f aca="false">formátovátování!F235</f>
        <v>0</v>
      </c>
      <c r="G235" s="112" t="n">
        <f aca="false">formátovátování!G235</f>
        <v>0</v>
      </c>
      <c r="H235" s="113" t="n">
        <f aca="false">formátovátování!H235</f>
        <v>0</v>
      </c>
      <c r="I235" s="113" t="n">
        <f aca="false">formátovátování!I235</f>
        <v>0</v>
      </c>
      <c r="J235" s="75" t="n">
        <f aca="false">formátovátování!J235</f>
        <v>0</v>
      </c>
      <c r="K235" s="113" t="n">
        <f aca="false">formátovátování!K235</f>
        <v>0</v>
      </c>
      <c r="L235" s="113" t="n">
        <f aca="false">formátovátování!L235</f>
        <v>0</v>
      </c>
      <c r="M235" s="113" t="n">
        <f aca="false">formátovátování!M235</f>
        <v>0</v>
      </c>
      <c r="N235" s="113" t="n">
        <f aca="false">formátovátování!N235</f>
        <v>0</v>
      </c>
      <c r="O235" s="73" t="n">
        <f aca="false">formátovátování!O235</f>
        <v>0</v>
      </c>
      <c r="P235" s="2" t="n">
        <f aca="false">((H235*I235*J235)/1000000)*1.2</f>
        <v>0</v>
      </c>
      <c r="Q235" s="2" t="n">
        <f aca="false">(H235+100)*J235</f>
        <v>0</v>
      </c>
      <c r="R235" s="2" t="n">
        <f aca="false">(I235+100)*J235</f>
        <v>0</v>
      </c>
      <c r="S235" s="2" t="n">
        <f aca="false">IF(K235=0,0,0)+IF(K235=0.5,0.5,0)+IF(K235=0.8,0.2,0)+IF(K235=1,0,0)+IF(K235=2,-1,0)</f>
        <v>0</v>
      </c>
      <c r="T235" s="2" t="n">
        <f aca="false">IF(L235=0,0,0)+IF(L235=0.5,0.5,0)+IF(L235=0.8,0.2,0)+IF(L235=1,0,0)+IF(L235=2,-1,0)</f>
        <v>0</v>
      </c>
      <c r="U235" s="2" t="n">
        <f aca="false">IF(M235=0,0,0)+IF(M235=0.5,0.5,0)+IF(M235=0.8,0.2,0)+IF(M235=1,0,0)+IF(M235=2,-1,0)</f>
        <v>0</v>
      </c>
      <c r="V235" s="2" t="n">
        <f aca="false">IF(N235=0,0,0)+IF(N235=0.5,0.5,0)+IF(N235=0.8,0.2,0)+IF(N235=1,0,0)+IF(N235=2,-1,0)</f>
        <v>0</v>
      </c>
      <c r="W235" s="114" t="n">
        <f aca="false">H235+U235+V235</f>
        <v>0</v>
      </c>
      <c r="X235" s="114" t="n">
        <f aca="false">I235+S235+T235</f>
        <v>0</v>
      </c>
      <c r="Y235" s="2" t="str">
        <f aca="false">IF(K235&gt;0,K235," -----")</f>
        <v> -----</v>
      </c>
      <c r="Z235" s="2" t="str">
        <f aca="false">IF(L235&gt;0,L235," -----")</f>
        <v> -----</v>
      </c>
      <c r="AA235" s="2" t="str">
        <f aca="false">IF(M235&gt;0,M235," -----")</f>
        <v> -----</v>
      </c>
      <c r="AB235" s="2" t="str">
        <f aca="false">IF(N235&gt;0,N235," -----")</f>
        <v> -----</v>
      </c>
      <c r="AD235" s="2" t="n">
        <f aca="false">IF(E235=18,P235,0)</f>
        <v>0</v>
      </c>
      <c r="AE235" s="2" t="n">
        <f aca="false">IF(E235=3,P235,0)</f>
        <v>0</v>
      </c>
      <c r="AF235" s="2" t="n">
        <f aca="false">IF(E235=25,P235,0)</f>
        <v>0</v>
      </c>
      <c r="AG235" s="2" t="n">
        <f aca="false">IF(E235=10,P235,0)</f>
        <v>0</v>
      </c>
      <c r="AH235" s="2" t="n">
        <f aca="false">IF(E235=8,P235,0)</f>
        <v>0</v>
      </c>
      <c r="AI235" s="2" t="n">
        <f aca="false">IF(E235=16,P235,0)</f>
        <v>0</v>
      </c>
      <c r="AJ235" s="2" t="n">
        <f aca="false">IF(E235=22,P235,0)</f>
        <v>0</v>
      </c>
    </row>
    <row r="236" customFormat="false" ht="15" hidden="false" customHeight="true" outlineLevel="0" collapsed="false">
      <c r="A236" s="80" t="n">
        <v>220</v>
      </c>
      <c r="B236" s="112" t="n">
        <f aca="false">formátovátování!B236</f>
        <v>0</v>
      </c>
      <c r="C236" s="112" t="n">
        <f aca="false">formátovátování!C236</f>
        <v>0</v>
      </c>
      <c r="D236" s="112" t="n">
        <f aca="false">formátovátování!D236</f>
        <v>0</v>
      </c>
      <c r="E236" s="112" t="n">
        <f aca="false">formátovátování!E236</f>
        <v>0</v>
      </c>
      <c r="F236" s="112" t="n">
        <f aca="false">formátovátování!F236</f>
        <v>0</v>
      </c>
      <c r="G236" s="112" t="n">
        <f aca="false">formátovátování!G236</f>
        <v>0</v>
      </c>
      <c r="H236" s="113" t="n">
        <f aca="false">formátovátování!H236</f>
        <v>0</v>
      </c>
      <c r="I236" s="113" t="n">
        <f aca="false">formátovátování!I236</f>
        <v>0</v>
      </c>
      <c r="J236" s="75" t="n">
        <f aca="false">formátovátování!J236</f>
        <v>0</v>
      </c>
      <c r="K236" s="113" t="n">
        <f aca="false">formátovátování!K236</f>
        <v>0</v>
      </c>
      <c r="L236" s="113" t="n">
        <f aca="false">formátovátování!L236</f>
        <v>0</v>
      </c>
      <c r="M236" s="113" t="n">
        <f aca="false">formátovátování!M236</f>
        <v>0</v>
      </c>
      <c r="N236" s="113" t="n">
        <f aca="false">formátovátování!N236</f>
        <v>0</v>
      </c>
      <c r="O236" s="73" t="n">
        <f aca="false">formátovátování!O236</f>
        <v>0</v>
      </c>
      <c r="P236" s="2" t="n">
        <f aca="false">((H236*I236*J236)/1000000)*1.2</f>
        <v>0</v>
      </c>
      <c r="Q236" s="2" t="n">
        <f aca="false">(H236+100)*J236</f>
        <v>0</v>
      </c>
      <c r="R236" s="2" t="n">
        <f aca="false">(I236+100)*J236</f>
        <v>0</v>
      </c>
      <c r="S236" s="2" t="n">
        <f aca="false">IF(K236=0,0,0)+IF(K236=0.5,0.5,0)+IF(K236=0.8,0.2,0)+IF(K236=1,0,0)+IF(K236=2,-1,0)</f>
        <v>0</v>
      </c>
      <c r="T236" s="2" t="n">
        <f aca="false">IF(L236=0,0,0)+IF(L236=0.5,0.5,0)+IF(L236=0.8,0.2,0)+IF(L236=1,0,0)+IF(L236=2,-1,0)</f>
        <v>0</v>
      </c>
      <c r="U236" s="2" t="n">
        <f aca="false">IF(M236=0,0,0)+IF(M236=0.5,0.5,0)+IF(M236=0.8,0.2,0)+IF(M236=1,0,0)+IF(M236=2,-1,0)</f>
        <v>0</v>
      </c>
      <c r="V236" s="2" t="n">
        <f aca="false">IF(N236=0,0,0)+IF(N236=0.5,0.5,0)+IF(N236=0.8,0.2,0)+IF(N236=1,0,0)+IF(N236=2,-1,0)</f>
        <v>0</v>
      </c>
      <c r="W236" s="114" t="n">
        <f aca="false">H236+U236+V236</f>
        <v>0</v>
      </c>
      <c r="X236" s="114" t="n">
        <f aca="false">I236+S236+T236</f>
        <v>0</v>
      </c>
      <c r="Y236" s="2" t="str">
        <f aca="false">IF(K236&gt;0,K236," -----")</f>
        <v> -----</v>
      </c>
      <c r="Z236" s="2" t="str">
        <f aca="false">IF(L236&gt;0,L236," -----")</f>
        <v> -----</v>
      </c>
      <c r="AA236" s="2" t="str">
        <f aca="false">IF(M236&gt;0,M236," -----")</f>
        <v> -----</v>
      </c>
      <c r="AB236" s="2" t="str">
        <f aca="false">IF(N236&gt;0,N236," -----")</f>
        <v> -----</v>
      </c>
      <c r="AD236" s="2" t="n">
        <f aca="false">IF(E236=18,P236,0)</f>
        <v>0</v>
      </c>
      <c r="AE236" s="2" t="n">
        <f aca="false">IF(E236=3,P236,0)</f>
        <v>0</v>
      </c>
      <c r="AF236" s="2" t="n">
        <f aca="false">IF(E236=25,P236,0)</f>
        <v>0</v>
      </c>
      <c r="AG236" s="2" t="n">
        <f aca="false">IF(E236=10,P236,0)</f>
        <v>0</v>
      </c>
      <c r="AH236" s="2" t="n">
        <f aca="false">IF(E236=8,P236,0)</f>
        <v>0</v>
      </c>
      <c r="AI236" s="2" t="n">
        <f aca="false">IF(E236=16,P236,0)</f>
        <v>0</v>
      </c>
      <c r="AJ236" s="2" t="n">
        <f aca="false">IF(E236=22,P236,0)</f>
        <v>0</v>
      </c>
    </row>
    <row r="237" customFormat="false" ht="15" hidden="false" customHeight="true" outlineLevel="0" collapsed="false">
      <c r="A237" s="77" t="n">
        <v>221</v>
      </c>
      <c r="B237" s="112" t="n">
        <f aca="false">formátovátování!B237</f>
        <v>0</v>
      </c>
      <c r="C237" s="112" t="n">
        <f aca="false">formátovátování!C237</f>
        <v>0</v>
      </c>
      <c r="D237" s="112" t="n">
        <f aca="false">formátovátování!D237</f>
        <v>0</v>
      </c>
      <c r="E237" s="112" t="n">
        <f aca="false">formátovátování!E237</f>
        <v>0</v>
      </c>
      <c r="F237" s="112" t="n">
        <f aca="false">formátovátování!F237</f>
        <v>0</v>
      </c>
      <c r="G237" s="112" t="n">
        <f aca="false">formátovátování!G237</f>
        <v>0</v>
      </c>
      <c r="H237" s="113" t="n">
        <f aca="false">formátovátování!H237</f>
        <v>0</v>
      </c>
      <c r="I237" s="113" t="n">
        <f aca="false">formátovátování!I237</f>
        <v>0</v>
      </c>
      <c r="J237" s="75" t="n">
        <f aca="false">formátovátování!J237</f>
        <v>0</v>
      </c>
      <c r="K237" s="113" t="n">
        <f aca="false">formátovátování!K237</f>
        <v>0</v>
      </c>
      <c r="L237" s="113" t="n">
        <f aca="false">formátovátování!L237</f>
        <v>0</v>
      </c>
      <c r="M237" s="113" t="n">
        <f aca="false">formátovátování!M237</f>
        <v>0</v>
      </c>
      <c r="N237" s="113" t="n">
        <f aca="false">formátovátování!N237</f>
        <v>0</v>
      </c>
      <c r="O237" s="73" t="n">
        <f aca="false">formátovátování!O237</f>
        <v>0</v>
      </c>
      <c r="P237" s="2" t="n">
        <f aca="false">((H237*I237*J237)/1000000)*1.2</f>
        <v>0</v>
      </c>
      <c r="Q237" s="2" t="n">
        <f aca="false">(H237+100)*J237</f>
        <v>0</v>
      </c>
      <c r="R237" s="2" t="n">
        <f aca="false">(I237+100)*J237</f>
        <v>0</v>
      </c>
      <c r="S237" s="2" t="n">
        <f aca="false">IF(K237=0,0,0)+IF(K237=0.5,0.5,0)+IF(K237=0.8,0.2,0)+IF(K237=1,0,0)+IF(K237=2,-1,0)</f>
        <v>0</v>
      </c>
      <c r="T237" s="2" t="n">
        <f aca="false">IF(L237=0,0,0)+IF(L237=0.5,0.5,0)+IF(L237=0.8,0.2,0)+IF(L237=1,0,0)+IF(L237=2,-1,0)</f>
        <v>0</v>
      </c>
      <c r="U237" s="2" t="n">
        <f aca="false">IF(M237=0,0,0)+IF(M237=0.5,0.5,0)+IF(M237=0.8,0.2,0)+IF(M237=1,0,0)+IF(M237=2,-1,0)</f>
        <v>0</v>
      </c>
      <c r="V237" s="2" t="n">
        <f aca="false">IF(N237=0,0,0)+IF(N237=0.5,0.5,0)+IF(N237=0.8,0.2,0)+IF(N237=1,0,0)+IF(N237=2,-1,0)</f>
        <v>0</v>
      </c>
      <c r="W237" s="114" t="n">
        <f aca="false">H237+U237+V237</f>
        <v>0</v>
      </c>
      <c r="X237" s="114" t="n">
        <f aca="false">I237+S237+T237</f>
        <v>0</v>
      </c>
      <c r="Y237" s="2" t="str">
        <f aca="false">IF(K237&gt;0,K237," -----")</f>
        <v> -----</v>
      </c>
      <c r="Z237" s="2" t="str">
        <f aca="false">IF(L237&gt;0,L237," -----")</f>
        <v> -----</v>
      </c>
      <c r="AA237" s="2" t="str">
        <f aca="false">IF(M237&gt;0,M237," -----")</f>
        <v> -----</v>
      </c>
      <c r="AB237" s="2" t="str">
        <f aca="false">IF(N237&gt;0,N237," -----")</f>
        <v> -----</v>
      </c>
      <c r="AD237" s="2" t="n">
        <f aca="false">IF(E237=18,P237,0)</f>
        <v>0</v>
      </c>
      <c r="AE237" s="2" t="n">
        <f aca="false">IF(E237=3,P237,0)</f>
        <v>0</v>
      </c>
      <c r="AF237" s="2" t="n">
        <f aca="false">IF(E237=25,P237,0)</f>
        <v>0</v>
      </c>
      <c r="AG237" s="2" t="n">
        <f aca="false">IF(E237=10,P237,0)</f>
        <v>0</v>
      </c>
      <c r="AH237" s="2" t="n">
        <f aca="false">IF(E237=8,P237,0)</f>
        <v>0</v>
      </c>
      <c r="AI237" s="2" t="n">
        <f aca="false">IF(E237=16,P237,0)</f>
        <v>0</v>
      </c>
      <c r="AJ237" s="2" t="n">
        <f aca="false">IF(E237=22,P237,0)</f>
        <v>0</v>
      </c>
    </row>
    <row r="238" customFormat="false" ht="15" hidden="false" customHeight="true" outlineLevel="0" collapsed="false">
      <c r="A238" s="80" t="n">
        <v>222</v>
      </c>
      <c r="B238" s="112" t="n">
        <f aca="false">formátovátování!B238</f>
        <v>0</v>
      </c>
      <c r="C238" s="112" t="n">
        <f aca="false">formátovátování!C238</f>
        <v>0</v>
      </c>
      <c r="D238" s="112" t="n">
        <f aca="false">formátovátování!D238</f>
        <v>0</v>
      </c>
      <c r="E238" s="112" t="n">
        <f aca="false">formátovátování!E238</f>
        <v>0</v>
      </c>
      <c r="F238" s="112" t="n">
        <f aca="false">formátovátování!F238</f>
        <v>0</v>
      </c>
      <c r="G238" s="112" t="n">
        <f aca="false">formátovátování!G238</f>
        <v>0</v>
      </c>
      <c r="H238" s="113" t="n">
        <f aca="false">formátovátování!H238</f>
        <v>0</v>
      </c>
      <c r="I238" s="113" t="n">
        <f aca="false">formátovátování!I238</f>
        <v>0</v>
      </c>
      <c r="J238" s="75" t="n">
        <f aca="false">formátovátování!J238</f>
        <v>0</v>
      </c>
      <c r="K238" s="113" t="n">
        <f aca="false">formátovátování!K238</f>
        <v>0</v>
      </c>
      <c r="L238" s="113" t="n">
        <f aca="false">formátovátování!L238</f>
        <v>0</v>
      </c>
      <c r="M238" s="113" t="n">
        <f aca="false">formátovátování!M238</f>
        <v>0</v>
      </c>
      <c r="N238" s="113" t="n">
        <f aca="false">formátovátování!N238</f>
        <v>0</v>
      </c>
      <c r="O238" s="73" t="n">
        <f aca="false">formátovátování!O238</f>
        <v>0</v>
      </c>
      <c r="P238" s="2" t="n">
        <f aca="false">((H238*I238*J238)/1000000)*1.2</f>
        <v>0</v>
      </c>
      <c r="Q238" s="2" t="n">
        <f aca="false">(H238+100)*J238</f>
        <v>0</v>
      </c>
      <c r="R238" s="2" t="n">
        <f aca="false">(I238+100)*J238</f>
        <v>0</v>
      </c>
      <c r="S238" s="2" t="n">
        <f aca="false">IF(K238=0,0,0)+IF(K238=0.5,0.5,0)+IF(K238=0.8,0.2,0)+IF(K238=1,0,0)+IF(K238=2,-1,0)</f>
        <v>0</v>
      </c>
      <c r="T238" s="2" t="n">
        <f aca="false">IF(L238=0,0,0)+IF(L238=0.5,0.5,0)+IF(L238=0.8,0.2,0)+IF(L238=1,0,0)+IF(L238=2,-1,0)</f>
        <v>0</v>
      </c>
      <c r="U238" s="2" t="n">
        <f aca="false">IF(M238=0,0,0)+IF(M238=0.5,0.5,0)+IF(M238=0.8,0.2,0)+IF(M238=1,0,0)+IF(M238=2,-1,0)</f>
        <v>0</v>
      </c>
      <c r="V238" s="2" t="n">
        <f aca="false">IF(N238=0,0,0)+IF(N238=0.5,0.5,0)+IF(N238=0.8,0.2,0)+IF(N238=1,0,0)+IF(N238=2,-1,0)</f>
        <v>0</v>
      </c>
      <c r="W238" s="114" t="n">
        <f aca="false">H238+U238+V238</f>
        <v>0</v>
      </c>
      <c r="X238" s="114" t="n">
        <f aca="false">I238+S238+T238</f>
        <v>0</v>
      </c>
      <c r="Y238" s="2" t="str">
        <f aca="false">IF(K238&gt;0,K238," -----")</f>
        <v> -----</v>
      </c>
      <c r="Z238" s="2" t="str">
        <f aca="false">IF(L238&gt;0,L238," -----")</f>
        <v> -----</v>
      </c>
      <c r="AA238" s="2" t="str">
        <f aca="false">IF(M238&gt;0,M238," -----")</f>
        <v> -----</v>
      </c>
      <c r="AB238" s="2" t="str">
        <f aca="false">IF(N238&gt;0,N238," -----")</f>
        <v> -----</v>
      </c>
      <c r="AD238" s="2" t="n">
        <f aca="false">IF(E238=18,P238,0)</f>
        <v>0</v>
      </c>
      <c r="AE238" s="2" t="n">
        <f aca="false">IF(E238=3,P238,0)</f>
        <v>0</v>
      </c>
      <c r="AF238" s="2" t="n">
        <f aca="false">IF(E238=25,P238,0)</f>
        <v>0</v>
      </c>
      <c r="AG238" s="2" t="n">
        <f aca="false">IF(E238=10,P238,0)</f>
        <v>0</v>
      </c>
      <c r="AH238" s="2" t="n">
        <f aca="false">IF(E238=8,P238,0)</f>
        <v>0</v>
      </c>
      <c r="AI238" s="2" t="n">
        <f aca="false">IF(E238=16,P238,0)</f>
        <v>0</v>
      </c>
      <c r="AJ238" s="2" t="n">
        <f aca="false">IF(E238=22,P238,0)</f>
        <v>0</v>
      </c>
    </row>
    <row r="239" customFormat="false" ht="15" hidden="false" customHeight="true" outlineLevel="0" collapsed="false">
      <c r="A239" s="77" t="n">
        <v>223</v>
      </c>
      <c r="B239" s="112" t="n">
        <f aca="false">formátovátování!B239</f>
        <v>0</v>
      </c>
      <c r="C239" s="112" t="n">
        <f aca="false">formátovátování!C239</f>
        <v>0</v>
      </c>
      <c r="D239" s="112" t="n">
        <f aca="false">formátovátování!D239</f>
        <v>0</v>
      </c>
      <c r="E239" s="112" t="n">
        <f aca="false">formátovátování!E239</f>
        <v>0</v>
      </c>
      <c r="F239" s="112" t="n">
        <f aca="false">formátovátování!F239</f>
        <v>0</v>
      </c>
      <c r="G239" s="112" t="n">
        <f aca="false">formátovátování!G239</f>
        <v>0</v>
      </c>
      <c r="H239" s="113" t="n">
        <f aca="false">formátovátování!H239</f>
        <v>0</v>
      </c>
      <c r="I239" s="113" t="n">
        <f aca="false">formátovátování!I239</f>
        <v>0</v>
      </c>
      <c r="J239" s="75" t="n">
        <f aca="false">formátovátování!J239</f>
        <v>0</v>
      </c>
      <c r="K239" s="113" t="n">
        <f aca="false">formátovátování!K239</f>
        <v>0</v>
      </c>
      <c r="L239" s="113" t="n">
        <f aca="false">formátovátování!L239</f>
        <v>0</v>
      </c>
      <c r="M239" s="113" t="n">
        <f aca="false">formátovátování!M239</f>
        <v>0</v>
      </c>
      <c r="N239" s="113" t="n">
        <f aca="false">formátovátování!N239</f>
        <v>0</v>
      </c>
      <c r="O239" s="73" t="n">
        <f aca="false">formátovátování!O239</f>
        <v>0</v>
      </c>
      <c r="P239" s="2" t="n">
        <f aca="false">((H239*I239*J239)/1000000)*1.2</f>
        <v>0</v>
      </c>
      <c r="Q239" s="2" t="n">
        <f aca="false">(H239+100)*J239</f>
        <v>0</v>
      </c>
      <c r="R239" s="2" t="n">
        <f aca="false">(I239+100)*J239</f>
        <v>0</v>
      </c>
      <c r="S239" s="2" t="n">
        <f aca="false">IF(K239=0,0,0)+IF(K239=0.5,0.5,0)+IF(K239=0.8,0.2,0)+IF(K239=1,0,0)+IF(K239=2,-1,0)</f>
        <v>0</v>
      </c>
      <c r="T239" s="2" t="n">
        <f aca="false">IF(L239=0,0,0)+IF(L239=0.5,0.5,0)+IF(L239=0.8,0.2,0)+IF(L239=1,0,0)+IF(L239=2,-1,0)</f>
        <v>0</v>
      </c>
      <c r="U239" s="2" t="n">
        <f aca="false">IF(M239=0,0,0)+IF(M239=0.5,0.5,0)+IF(M239=0.8,0.2,0)+IF(M239=1,0,0)+IF(M239=2,-1,0)</f>
        <v>0</v>
      </c>
      <c r="V239" s="2" t="n">
        <f aca="false">IF(N239=0,0,0)+IF(N239=0.5,0.5,0)+IF(N239=0.8,0.2,0)+IF(N239=1,0,0)+IF(N239=2,-1,0)</f>
        <v>0</v>
      </c>
      <c r="W239" s="114" t="n">
        <f aca="false">H239+U239+V239</f>
        <v>0</v>
      </c>
      <c r="X239" s="114" t="n">
        <f aca="false">I239+S239+T239</f>
        <v>0</v>
      </c>
      <c r="Y239" s="2" t="str">
        <f aca="false">IF(K239&gt;0,K239," -----")</f>
        <v> -----</v>
      </c>
      <c r="Z239" s="2" t="str">
        <f aca="false">IF(L239&gt;0,L239," -----")</f>
        <v> -----</v>
      </c>
      <c r="AA239" s="2" t="str">
        <f aca="false">IF(M239&gt;0,M239," -----")</f>
        <v> -----</v>
      </c>
      <c r="AB239" s="2" t="str">
        <f aca="false">IF(N239&gt;0,N239," -----")</f>
        <v> -----</v>
      </c>
      <c r="AD239" s="2" t="n">
        <f aca="false">IF(E239=18,P239,0)</f>
        <v>0</v>
      </c>
      <c r="AE239" s="2" t="n">
        <f aca="false">IF(E239=3,P239,0)</f>
        <v>0</v>
      </c>
      <c r="AF239" s="2" t="n">
        <f aca="false">IF(E239=25,P239,0)</f>
        <v>0</v>
      </c>
      <c r="AG239" s="2" t="n">
        <f aca="false">IF(E239=10,P239,0)</f>
        <v>0</v>
      </c>
      <c r="AH239" s="2" t="n">
        <f aca="false">IF(E239=8,P239,0)</f>
        <v>0</v>
      </c>
      <c r="AI239" s="2" t="n">
        <f aca="false">IF(E239=16,P239,0)</f>
        <v>0</v>
      </c>
      <c r="AJ239" s="2" t="n">
        <f aca="false">IF(E239=22,P239,0)</f>
        <v>0</v>
      </c>
    </row>
    <row r="240" customFormat="false" ht="15" hidden="false" customHeight="true" outlineLevel="0" collapsed="false">
      <c r="A240" s="80" t="n">
        <v>224</v>
      </c>
      <c r="B240" s="112" t="n">
        <f aca="false">formátovátování!B240</f>
        <v>0</v>
      </c>
      <c r="C240" s="112" t="n">
        <f aca="false">formátovátování!C240</f>
        <v>0</v>
      </c>
      <c r="D240" s="112" t="n">
        <f aca="false">formátovátování!D240</f>
        <v>0</v>
      </c>
      <c r="E240" s="112" t="n">
        <f aca="false">formátovátování!E240</f>
        <v>0</v>
      </c>
      <c r="F240" s="112" t="n">
        <f aca="false">formátovátování!F240</f>
        <v>0</v>
      </c>
      <c r="G240" s="112" t="n">
        <f aca="false">formátovátování!G240</f>
        <v>0</v>
      </c>
      <c r="H240" s="113" t="n">
        <f aca="false">formátovátování!H240</f>
        <v>0</v>
      </c>
      <c r="I240" s="113" t="n">
        <f aca="false">formátovátování!I240</f>
        <v>0</v>
      </c>
      <c r="J240" s="75" t="n">
        <f aca="false">formátovátování!J240</f>
        <v>0</v>
      </c>
      <c r="K240" s="113" t="n">
        <f aca="false">formátovátování!K240</f>
        <v>0</v>
      </c>
      <c r="L240" s="113" t="n">
        <f aca="false">formátovátování!L240</f>
        <v>0</v>
      </c>
      <c r="M240" s="113" t="n">
        <f aca="false">formátovátování!M240</f>
        <v>0</v>
      </c>
      <c r="N240" s="113" t="n">
        <f aca="false">formátovátování!N240</f>
        <v>0</v>
      </c>
      <c r="O240" s="73" t="n">
        <f aca="false">formátovátování!O240</f>
        <v>0</v>
      </c>
      <c r="P240" s="2" t="n">
        <f aca="false">((H240*I240*J240)/1000000)*1.2</f>
        <v>0</v>
      </c>
      <c r="Q240" s="2" t="n">
        <f aca="false">(H240+100)*J240</f>
        <v>0</v>
      </c>
      <c r="R240" s="2" t="n">
        <f aca="false">(I240+100)*J240</f>
        <v>0</v>
      </c>
      <c r="S240" s="2" t="n">
        <f aca="false">IF(K240=0,0,0)+IF(K240=0.5,0.5,0)+IF(K240=0.8,0.2,0)+IF(K240=1,0,0)+IF(K240=2,-1,0)</f>
        <v>0</v>
      </c>
      <c r="T240" s="2" t="n">
        <f aca="false">IF(L240=0,0,0)+IF(L240=0.5,0.5,0)+IF(L240=0.8,0.2,0)+IF(L240=1,0,0)+IF(L240=2,-1,0)</f>
        <v>0</v>
      </c>
      <c r="U240" s="2" t="n">
        <f aca="false">IF(M240=0,0,0)+IF(M240=0.5,0.5,0)+IF(M240=0.8,0.2,0)+IF(M240=1,0,0)+IF(M240=2,-1,0)</f>
        <v>0</v>
      </c>
      <c r="V240" s="2" t="n">
        <f aca="false">IF(N240=0,0,0)+IF(N240=0.5,0.5,0)+IF(N240=0.8,0.2,0)+IF(N240=1,0,0)+IF(N240=2,-1,0)</f>
        <v>0</v>
      </c>
      <c r="W240" s="114" t="n">
        <f aca="false">H240+U240+V240</f>
        <v>0</v>
      </c>
      <c r="X240" s="114" t="n">
        <f aca="false">I240+S240+T240</f>
        <v>0</v>
      </c>
      <c r="Y240" s="2" t="str">
        <f aca="false">IF(K240&gt;0,K240," -----")</f>
        <v> -----</v>
      </c>
      <c r="Z240" s="2" t="str">
        <f aca="false">IF(L240&gt;0,L240," -----")</f>
        <v> -----</v>
      </c>
      <c r="AA240" s="2" t="str">
        <f aca="false">IF(M240&gt;0,M240," -----")</f>
        <v> -----</v>
      </c>
      <c r="AB240" s="2" t="str">
        <f aca="false">IF(N240&gt;0,N240," -----")</f>
        <v> -----</v>
      </c>
      <c r="AD240" s="2" t="n">
        <f aca="false">IF(E240=18,P240,0)</f>
        <v>0</v>
      </c>
      <c r="AE240" s="2" t="n">
        <f aca="false">IF(E240=3,P240,0)</f>
        <v>0</v>
      </c>
      <c r="AF240" s="2" t="n">
        <f aca="false">IF(E240=25,P240,0)</f>
        <v>0</v>
      </c>
      <c r="AG240" s="2" t="n">
        <f aca="false">IF(E240=10,P240,0)</f>
        <v>0</v>
      </c>
      <c r="AH240" s="2" t="n">
        <f aca="false">IF(E240=8,P240,0)</f>
        <v>0</v>
      </c>
      <c r="AI240" s="2" t="n">
        <f aca="false">IF(E240=16,P240,0)</f>
        <v>0</v>
      </c>
      <c r="AJ240" s="2" t="n">
        <f aca="false">IF(E240=22,P240,0)</f>
        <v>0</v>
      </c>
    </row>
    <row r="241" customFormat="false" ht="15" hidden="false" customHeight="true" outlineLevel="0" collapsed="false">
      <c r="A241" s="77" t="n">
        <v>225</v>
      </c>
      <c r="B241" s="112" t="n">
        <f aca="false">formátovátování!B241</f>
        <v>0</v>
      </c>
      <c r="C241" s="112" t="n">
        <f aca="false">formátovátování!C241</f>
        <v>0</v>
      </c>
      <c r="D241" s="112" t="n">
        <f aca="false">formátovátování!D241</f>
        <v>0</v>
      </c>
      <c r="E241" s="112" t="n">
        <f aca="false">formátovátování!E241</f>
        <v>0</v>
      </c>
      <c r="F241" s="112" t="n">
        <f aca="false">formátovátování!F241</f>
        <v>0</v>
      </c>
      <c r="G241" s="112" t="n">
        <f aca="false">formátovátování!G241</f>
        <v>0</v>
      </c>
      <c r="H241" s="113" t="n">
        <f aca="false">formátovátování!H241</f>
        <v>0</v>
      </c>
      <c r="I241" s="113" t="n">
        <f aca="false">formátovátování!I241</f>
        <v>0</v>
      </c>
      <c r="J241" s="75" t="n">
        <f aca="false">formátovátování!J241</f>
        <v>0</v>
      </c>
      <c r="K241" s="113" t="n">
        <f aca="false">formátovátování!K241</f>
        <v>0</v>
      </c>
      <c r="L241" s="113" t="n">
        <f aca="false">formátovátování!L241</f>
        <v>0</v>
      </c>
      <c r="M241" s="113" t="n">
        <f aca="false">formátovátování!M241</f>
        <v>0</v>
      </c>
      <c r="N241" s="113" t="n">
        <f aca="false">formátovátování!N241</f>
        <v>0</v>
      </c>
      <c r="O241" s="73" t="n">
        <f aca="false">formátovátování!O241</f>
        <v>0</v>
      </c>
      <c r="P241" s="2" t="n">
        <f aca="false">((H241*I241*J241)/1000000)*1.2</f>
        <v>0</v>
      </c>
      <c r="Q241" s="2" t="n">
        <f aca="false">(H241+100)*J241</f>
        <v>0</v>
      </c>
      <c r="R241" s="2" t="n">
        <f aca="false">(I241+100)*J241</f>
        <v>0</v>
      </c>
      <c r="S241" s="2" t="n">
        <f aca="false">IF(K241=0,0,0)+IF(K241=0.5,0.5,0)+IF(K241=0.8,0.2,0)+IF(K241=1,0,0)+IF(K241=2,-1,0)</f>
        <v>0</v>
      </c>
      <c r="T241" s="2" t="n">
        <f aca="false">IF(L241=0,0,0)+IF(L241=0.5,0.5,0)+IF(L241=0.8,0.2,0)+IF(L241=1,0,0)+IF(L241=2,-1,0)</f>
        <v>0</v>
      </c>
      <c r="U241" s="2" t="n">
        <f aca="false">IF(M241=0,0,0)+IF(M241=0.5,0.5,0)+IF(M241=0.8,0.2,0)+IF(M241=1,0,0)+IF(M241=2,-1,0)</f>
        <v>0</v>
      </c>
      <c r="V241" s="2" t="n">
        <f aca="false">IF(N241=0,0,0)+IF(N241=0.5,0.5,0)+IF(N241=0.8,0.2,0)+IF(N241=1,0,0)+IF(N241=2,-1,0)</f>
        <v>0</v>
      </c>
      <c r="W241" s="114" t="n">
        <f aca="false">H241+U241+V241</f>
        <v>0</v>
      </c>
      <c r="X241" s="114" t="n">
        <f aca="false">I241+S241+T241</f>
        <v>0</v>
      </c>
      <c r="Y241" s="2" t="str">
        <f aca="false">IF(K241&gt;0,K241," -----")</f>
        <v> -----</v>
      </c>
      <c r="Z241" s="2" t="str">
        <f aca="false">IF(L241&gt;0,L241," -----")</f>
        <v> -----</v>
      </c>
      <c r="AA241" s="2" t="str">
        <f aca="false">IF(M241&gt;0,M241," -----")</f>
        <v> -----</v>
      </c>
      <c r="AB241" s="2" t="str">
        <f aca="false">IF(N241&gt;0,N241," -----")</f>
        <v> -----</v>
      </c>
      <c r="AD241" s="2" t="n">
        <f aca="false">IF(E241=18,P241,0)</f>
        <v>0</v>
      </c>
      <c r="AE241" s="2" t="n">
        <f aca="false">IF(E241=3,P241,0)</f>
        <v>0</v>
      </c>
      <c r="AF241" s="2" t="n">
        <f aca="false">IF(E241=25,P241,0)</f>
        <v>0</v>
      </c>
      <c r="AG241" s="2" t="n">
        <f aca="false">IF(E241=10,P241,0)</f>
        <v>0</v>
      </c>
      <c r="AH241" s="2" t="n">
        <f aca="false">IF(E241=8,P241,0)</f>
        <v>0</v>
      </c>
      <c r="AI241" s="2" t="n">
        <f aca="false">IF(E241=16,P241,0)</f>
        <v>0</v>
      </c>
      <c r="AJ241" s="2" t="n">
        <f aca="false">IF(E241=22,P241,0)</f>
        <v>0</v>
      </c>
    </row>
    <row r="242" customFormat="false" ht="15" hidden="false" customHeight="true" outlineLevel="0" collapsed="false">
      <c r="A242" s="80" t="n">
        <v>226</v>
      </c>
      <c r="B242" s="112" t="n">
        <f aca="false">formátovátování!B242</f>
        <v>0</v>
      </c>
      <c r="C242" s="112" t="n">
        <f aca="false">formátovátování!C242</f>
        <v>0</v>
      </c>
      <c r="D242" s="112" t="n">
        <f aca="false">formátovátování!D242</f>
        <v>0</v>
      </c>
      <c r="E242" s="112" t="n">
        <f aca="false">formátovátování!E242</f>
        <v>0</v>
      </c>
      <c r="F242" s="112" t="n">
        <f aca="false">formátovátování!F242</f>
        <v>0</v>
      </c>
      <c r="G242" s="112" t="n">
        <f aca="false">formátovátování!G242</f>
        <v>0</v>
      </c>
      <c r="H242" s="113" t="n">
        <f aca="false">formátovátování!H242</f>
        <v>0</v>
      </c>
      <c r="I242" s="113" t="n">
        <f aca="false">formátovátování!I242</f>
        <v>0</v>
      </c>
      <c r="J242" s="75" t="n">
        <f aca="false">formátovátování!J242</f>
        <v>0</v>
      </c>
      <c r="K242" s="113" t="n">
        <f aca="false">formátovátování!K242</f>
        <v>0</v>
      </c>
      <c r="L242" s="113" t="n">
        <f aca="false">formátovátování!L242</f>
        <v>0</v>
      </c>
      <c r="M242" s="113" t="n">
        <f aca="false">formátovátování!M242</f>
        <v>0</v>
      </c>
      <c r="N242" s="113" t="n">
        <f aca="false">formátovátování!N242</f>
        <v>0</v>
      </c>
      <c r="O242" s="73" t="n">
        <f aca="false">formátovátování!O242</f>
        <v>0</v>
      </c>
      <c r="P242" s="2" t="n">
        <f aca="false">((H242*I242*J242)/1000000)*1.2</f>
        <v>0</v>
      </c>
      <c r="Q242" s="2" t="n">
        <f aca="false">(H242+100)*J242</f>
        <v>0</v>
      </c>
      <c r="R242" s="2" t="n">
        <f aca="false">(I242+100)*J242</f>
        <v>0</v>
      </c>
      <c r="S242" s="2" t="n">
        <f aca="false">IF(K242=0,0,0)+IF(K242=0.5,0.5,0)+IF(K242=0.8,0.2,0)+IF(K242=1,0,0)+IF(K242=2,-1,0)</f>
        <v>0</v>
      </c>
      <c r="T242" s="2" t="n">
        <f aca="false">IF(L242=0,0,0)+IF(L242=0.5,0.5,0)+IF(L242=0.8,0.2,0)+IF(L242=1,0,0)+IF(L242=2,-1,0)</f>
        <v>0</v>
      </c>
      <c r="U242" s="2" t="n">
        <f aca="false">IF(M242=0,0,0)+IF(M242=0.5,0.5,0)+IF(M242=0.8,0.2,0)+IF(M242=1,0,0)+IF(M242=2,-1,0)</f>
        <v>0</v>
      </c>
      <c r="V242" s="2" t="n">
        <f aca="false">IF(N242=0,0,0)+IF(N242=0.5,0.5,0)+IF(N242=0.8,0.2,0)+IF(N242=1,0,0)+IF(N242=2,-1,0)</f>
        <v>0</v>
      </c>
      <c r="W242" s="114" t="n">
        <f aca="false">H242+U242+V242</f>
        <v>0</v>
      </c>
      <c r="X242" s="114" t="n">
        <f aca="false">I242+S242+T242</f>
        <v>0</v>
      </c>
      <c r="Y242" s="2" t="str">
        <f aca="false">IF(K242&gt;0,K242," -----")</f>
        <v> -----</v>
      </c>
      <c r="Z242" s="2" t="str">
        <f aca="false">IF(L242&gt;0,L242," -----")</f>
        <v> -----</v>
      </c>
      <c r="AA242" s="2" t="str">
        <f aca="false">IF(M242&gt;0,M242," -----")</f>
        <v> -----</v>
      </c>
      <c r="AB242" s="2" t="str">
        <f aca="false">IF(N242&gt;0,N242," -----")</f>
        <v> -----</v>
      </c>
      <c r="AD242" s="2" t="n">
        <f aca="false">IF(E242=18,P242,0)</f>
        <v>0</v>
      </c>
      <c r="AE242" s="2" t="n">
        <f aca="false">IF(E242=3,P242,0)</f>
        <v>0</v>
      </c>
      <c r="AF242" s="2" t="n">
        <f aca="false">IF(E242=25,P242,0)</f>
        <v>0</v>
      </c>
      <c r="AG242" s="2" t="n">
        <f aca="false">IF(E242=10,P242,0)</f>
        <v>0</v>
      </c>
      <c r="AH242" s="2" t="n">
        <f aca="false">IF(E242=8,P242,0)</f>
        <v>0</v>
      </c>
      <c r="AI242" s="2" t="n">
        <f aca="false">IF(E242=16,P242,0)</f>
        <v>0</v>
      </c>
      <c r="AJ242" s="2" t="n">
        <f aca="false">IF(E242=22,P242,0)</f>
        <v>0</v>
      </c>
    </row>
    <row r="243" customFormat="false" ht="15" hidden="false" customHeight="true" outlineLevel="0" collapsed="false">
      <c r="A243" s="77" t="n">
        <v>227</v>
      </c>
      <c r="B243" s="112" t="n">
        <f aca="false">formátovátování!B243</f>
        <v>0</v>
      </c>
      <c r="C243" s="112" t="n">
        <f aca="false">formátovátování!C243</f>
        <v>0</v>
      </c>
      <c r="D243" s="112" t="n">
        <f aca="false">formátovátování!D243</f>
        <v>0</v>
      </c>
      <c r="E243" s="112" t="n">
        <f aca="false">formátovátování!E243</f>
        <v>0</v>
      </c>
      <c r="F243" s="112" t="n">
        <f aca="false">formátovátování!F243</f>
        <v>0</v>
      </c>
      <c r="G243" s="112" t="n">
        <f aca="false">formátovátování!G243</f>
        <v>0</v>
      </c>
      <c r="H243" s="113" t="n">
        <f aca="false">formátovátování!H243</f>
        <v>0</v>
      </c>
      <c r="I243" s="113" t="n">
        <f aca="false">formátovátování!I243</f>
        <v>0</v>
      </c>
      <c r="J243" s="75" t="n">
        <f aca="false">formátovátování!J243</f>
        <v>0</v>
      </c>
      <c r="K243" s="113" t="n">
        <f aca="false">formátovátování!K243</f>
        <v>0</v>
      </c>
      <c r="L243" s="113" t="n">
        <f aca="false">formátovátování!L243</f>
        <v>0</v>
      </c>
      <c r="M243" s="113" t="n">
        <f aca="false">formátovátování!M243</f>
        <v>0</v>
      </c>
      <c r="N243" s="113" t="n">
        <f aca="false">formátovátování!N243</f>
        <v>0</v>
      </c>
      <c r="O243" s="73" t="n">
        <f aca="false">formátovátování!O243</f>
        <v>0</v>
      </c>
      <c r="P243" s="2" t="n">
        <f aca="false">((H243*I243*J243)/1000000)*1.2</f>
        <v>0</v>
      </c>
      <c r="Q243" s="2" t="n">
        <f aca="false">(H243+100)*J243</f>
        <v>0</v>
      </c>
      <c r="R243" s="2" t="n">
        <f aca="false">(I243+100)*J243</f>
        <v>0</v>
      </c>
      <c r="S243" s="2" t="n">
        <f aca="false">IF(K243=0,0,0)+IF(K243=0.5,0.5,0)+IF(K243=0.8,0.2,0)+IF(K243=1,0,0)+IF(K243=2,-1,0)</f>
        <v>0</v>
      </c>
      <c r="T243" s="2" t="n">
        <f aca="false">IF(L243=0,0,0)+IF(L243=0.5,0.5,0)+IF(L243=0.8,0.2,0)+IF(L243=1,0,0)+IF(L243=2,-1,0)</f>
        <v>0</v>
      </c>
      <c r="U243" s="2" t="n">
        <f aca="false">IF(M243=0,0,0)+IF(M243=0.5,0.5,0)+IF(M243=0.8,0.2,0)+IF(M243=1,0,0)+IF(M243=2,-1,0)</f>
        <v>0</v>
      </c>
      <c r="V243" s="2" t="n">
        <f aca="false">IF(N243=0,0,0)+IF(N243=0.5,0.5,0)+IF(N243=0.8,0.2,0)+IF(N243=1,0,0)+IF(N243=2,-1,0)</f>
        <v>0</v>
      </c>
      <c r="W243" s="114" t="n">
        <f aca="false">H243+U243+V243</f>
        <v>0</v>
      </c>
      <c r="X243" s="114" t="n">
        <f aca="false">I243+S243+T243</f>
        <v>0</v>
      </c>
      <c r="Y243" s="2" t="str">
        <f aca="false">IF(K243&gt;0,K243," -----")</f>
        <v> -----</v>
      </c>
      <c r="Z243" s="2" t="str">
        <f aca="false">IF(L243&gt;0,L243," -----")</f>
        <v> -----</v>
      </c>
      <c r="AA243" s="2" t="str">
        <f aca="false">IF(M243&gt;0,M243," -----")</f>
        <v> -----</v>
      </c>
      <c r="AB243" s="2" t="str">
        <f aca="false">IF(N243&gt;0,N243," -----")</f>
        <v> -----</v>
      </c>
      <c r="AD243" s="2" t="n">
        <f aca="false">IF(E243=18,P243,0)</f>
        <v>0</v>
      </c>
      <c r="AE243" s="2" t="n">
        <f aca="false">IF(E243=3,P243,0)</f>
        <v>0</v>
      </c>
      <c r="AF243" s="2" t="n">
        <f aca="false">IF(E243=25,P243,0)</f>
        <v>0</v>
      </c>
      <c r="AG243" s="2" t="n">
        <f aca="false">IF(E243=10,P243,0)</f>
        <v>0</v>
      </c>
      <c r="AH243" s="2" t="n">
        <f aca="false">IF(E243=8,P243,0)</f>
        <v>0</v>
      </c>
      <c r="AI243" s="2" t="n">
        <f aca="false">IF(E243=16,P243,0)</f>
        <v>0</v>
      </c>
      <c r="AJ243" s="2" t="n">
        <f aca="false">IF(E243=22,P243,0)</f>
        <v>0</v>
      </c>
    </row>
    <row r="244" customFormat="false" ht="15" hidden="false" customHeight="true" outlineLevel="0" collapsed="false">
      <c r="A244" s="80" t="n">
        <v>228</v>
      </c>
      <c r="B244" s="112" t="n">
        <f aca="false">formátovátování!B244</f>
        <v>0</v>
      </c>
      <c r="C244" s="112" t="n">
        <f aca="false">formátovátování!C244</f>
        <v>0</v>
      </c>
      <c r="D244" s="112" t="n">
        <f aca="false">formátovátování!D244</f>
        <v>0</v>
      </c>
      <c r="E244" s="112" t="n">
        <f aca="false">formátovátování!E244</f>
        <v>0</v>
      </c>
      <c r="F244" s="112" t="n">
        <f aca="false">formátovátování!F244</f>
        <v>0</v>
      </c>
      <c r="G244" s="112" t="n">
        <f aca="false">formátovátování!G244</f>
        <v>0</v>
      </c>
      <c r="H244" s="113" t="n">
        <f aca="false">formátovátování!H244</f>
        <v>0</v>
      </c>
      <c r="I244" s="113" t="n">
        <f aca="false">formátovátování!I244</f>
        <v>0</v>
      </c>
      <c r="J244" s="75" t="n">
        <f aca="false">formátovátování!J244</f>
        <v>0</v>
      </c>
      <c r="K244" s="113" t="n">
        <f aca="false">formátovátování!K244</f>
        <v>0</v>
      </c>
      <c r="L244" s="113" t="n">
        <f aca="false">formátovátování!L244</f>
        <v>0</v>
      </c>
      <c r="M244" s="113" t="n">
        <f aca="false">formátovátování!M244</f>
        <v>0</v>
      </c>
      <c r="N244" s="113" t="n">
        <f aca="false">formátovátování!N244</f>
        <v>0</v>
      </c>
      <c r="O244" s="73" t="n">
        <f aca="false">formátovátování!O244</f>
        <v>0</v>
      </c>
      <c r="P244" s="2" t="n">
        <f aca="false">((H244*I244*J244)/1000000)*1.2</f>
        <v>0</v>
      </c>
      <c r="Q244" s="2" t="n">
        <f aca="false">(H244+100)*J244</f>
        <v>0</v>
      </c>
      <c r="R244" s="2" t="n">
        <f aca="false">(I244+100)*J244</f>
        <v>0</v>
      </c>
      <c r="S244" s="2" t="n">
        <f aca="false">IF(K244=0,0,0)+IF(K244=0.5,0.5,0)+IF(K244=0.8,0.2,0)+IF(K244=1,0,0)+IF(K244=2,-1,0)</f>
        <v>0</v>
      </c>
      <c r="T244" s="2" t="n">
        <f aca="false">IF(L244=0,0,0)+IF(L244=0.5,0.5,0)+IF(L244=0.8,0.2,0)+IF(L244=1,0,0)+IF(L244=2,-1,0)</f>
        <v>0</v>
      </c>
      <c r="U244" s="2" t="n">
        <f aca="false">IF(M244=0,0,0)+IF(M244=0.5,0.5,0)+IF(M244=0.8,0.2,0)+IF(M244=1,0,0)+IF(M244=2,-1,0)</f>
        <v>0</v>
      </c>
      <c r="V244" s="2" t="n">
        <f aca="false">IF(N244=0,0,0)+IF(N244=0.5,0.5,0)+IF(N244=0.8,0.2,0)+IF(N244=1,0,0)+IF(N244=2,-1,0)</f>
        <v>0</v>
      </c>
      <c r="W244" s="114" t="n">
        <f aca="false">H244+U244+V244</f>
        <v>0</v>
      </c>
      <c r="X244" s="114" t="n">
        <f aca="false">I244+S244+T244</f>
        <v>0</v>
      </c>
      <c r="Y244" s="2" t="str">
        <f aca="false">IF(K244&gt;0,K244," -----")</f>
        <v> -----</v>
      </c>
      <c r="Z244" s="2" t="str">
        <f aca="false">IF(L244&gt;0,L244," -----")</f>
        <v> -----</v>
      </c>
      <c r="AA244" s="2" t="str">
        <f aca="false">IF(M244&gt;0,M244," -----")</f>
        <v> -----</v>
      </c>
      <c r="AB244" s="2" t="str">
        <f aca="false">IF(N244&gt;0,N244," -----")</f>
        <v> -----</v>
      </c>
      <c r="AD244" s="2" t="n">
        <f aca="false">IF(E244=18,P244,0)</f>
        <v>0</v>
      </c>
      <c r="AE244" s="2" t="n">
        <f aca="false">IF(E244=3,P244,0)</f>
        <v>0</v>
      </c>
      <c r="AF244" s="2" t="n">
        <f aca="false">IF(E244=25,P244,0)</f>
        <v>0</v>
      </c>
      <c r="AG244" s="2" t="n">
        <f aca="false">IF(E244=10,P244,0)</f>
        <v>0</v>
      </c>
      <c r="AH244" s="2" t="n">
        <f aca="false">IF(E244=8,P244,0)</f>
        <v>0</v>
      </c>
      <c r="AI244" s="2" t="n">
        <f aca="false">IF(E244=16,P244,0)</f>
        <v>0</v>
      </c>
      <c r="AJ244" s="2" t="n">
        <f aca="false">IF(E244=22,P244,0)</f>
        <v>0</v>
      </c>
    </row>
    <row r="245" customFormat="false" ht="15" hidden="false" customHeight="true" outlineLevel="0" collapsed="false">
      <c r="A245" s="77" t="n">
        <v>229</v>
      </c>
      <c r="B245" s="112" t="n">
        <f aca="false">formátovátování!B245</f>
        <v>0</v>
      </c>
      <c r="C245" s="112" t="n">
        <f aca="false">formátovátování!C245</f>
        <v>0</v>
      </c>
      <c r="D245" s="112" t="n">
        <f aca="false">formátovátování!D245</f>
        <v>0</v>
      </c>
      <c r="E245" s="112" t="n">
        <f aca="false">formátovátování!E245</f>
        <v>0</v>
      </c>
      <c r="F245" s="112" t="n">
        <f aca="false">formátovátování!F245</f>
        <v>0</v>
      </c>
      <c r="G245" s="112" t="n">
        <f aca="false">formátovátování!G245</f>
        <v>0</v>
      </c>
      <c r="H245" s="113" t="n">
        <f aca="false">formátovátování!H245</f>
        <v>0</v>
      </c>
      <c r="I245" s="113" t="n">
        <f aca="false">formátovátování!I245</f>
        <v>0</v>
      </c>
      <c r="J245" s="75" t="n">
        <f aca="false">formátovátování!J245</f>
        <v>0</v>
      </c>
      <c r="K245" s="113" t="n">
        <f aca="false">formátovátování!K245</f>
        <v>0</v>
      </c>
      <c r="L245" s="113" t="n">
        <f aca="false">formátovátování!L245</f>
        <v>0</v>
      </c>
      <c r="M245" s="113" t="n">
        <f aca="false">formátovátování!M245</f>
        <v>0</v>
      </c>
      <c r="N245" s="113" t="n">
        <f aca="false">formátovátování!N245</f>
        <v>0</v>
      </c>
      <c r="O245" s="73" t="n">
        <f aca="false">formátovátování!O245</f>
        <v>0</v>
      </c>
      <c r="P245" s="2" t="n">
        <f aca="false">((H245*I245*J245)/1000000)*1.2</f>
        <v>0</v>
      </c>
      <c r="Q245" s="2" t="n">
        <f aca="false">(H245+100)*J245</f>
        <v>0</v>
      </c>
      <c r="R245" s="2" t="n">
        <f aca="false">(I245+100)*J245</f>
        <v>0</v>
      </c>
      <c r="S245" s="2" t="n">
        <f aca="false">IF(K245=0,0,0)+IF(K245=0.5,0.5,0)+IF(K245=0.8,0.2,0)+IF(K245=1,0,0)+IF(K245=2,-1,0)</f>
        <v>0</v>
      </c>
      <c r="T245" s="2" t="n">
        <f aca="false">IF(L245=0,0,0)+IF(L245=0.5,0.5,0)+IF(L245=0.8,0.2,0)+IF(L245=1,0,0)+IF(L245=2,-1,0)</f>
        <v>0</v>
      </c>
      <c r="U245" s="2" t="n">
        <f aca="false">IF(M245=0,0,0)+IF(M245=0.5,0.5,0)+IF(M245=0.8,0.2,0)+IF(M245=1,0,0)+IF(M245=2,-1,0)</f>
        <v>0</v>
      </c>
      <c r="V245" s="2" t="n">
        <f aca="false">IF(N245=0,0,0)+IF(N245=0.5,0.5,0)+IF(N245=0.8,0.2,0)+IF(N245=1,0,0)+IF(N245=2,-1,0)</f>
        <v>0</v>
      </c>
      <c r="W245" s="114" t="n">
        <f aca="false">H245+U245+V245</f>
        <v>0</v>
      </c>
      <c r="X245" s="114" t="n">
        <f aca="false">I245+S245+T245</f>
        <v>0</v>
      </c>
      <c r="Y245" s="2" t="str">
        <f aca="false">IF(K245&gt;0,K245," -----")</f>
        <v> -----</v>
      </c>
      <c r="Z245" s="2" t="str">
        <f aca="false">IF(L245&gt;0,L245," -----")</f>
        <v> -----</v>
      </c>
      <c r="AA245" s="2" t="str">
        <f aca="false">IF(M245&gt;0,M245," -----")</f>
        <v> -----</v>
      </c>
      <c r="AB245" s="2" t="str">
        <f aca="false">IF(N245&gt;0,N245," -----")</f>
        <v> -----</v>
      </c>
      <c r="AD245" s="2" t="n">
        <f aca="false">IF(E245=18,P245,0)</f>
        <v>0</v>
      </c>
      <c r="AE245" s="2" t="n">
        <f aca="false">IF(E245=3,P245,0)</f>
        <v>0</v>
      </c>
      <c r="AF245" s="2" t="n">
        <f aca="false">IF(E245=25,P245,0)</f>
        <v>0</v>
      </c>
      <c r="AG245" s="2" t="n">
        <f aca="false">IF(E245=10,P245,0)</f>
        <v>0</v>
      </c>
      <c r="AH245" s="2" t="n">
        <f aca="false">IF(E245=8,P245,0)</f>
        <v>0</v>
      </c>
      <c r="AI245" s="2" t="n">
        <f aca="false">IF(E245=16,P245,0)</f>
        <v>0</v>
      </c>
      <c r="AJ245" s="2" t="n">
        <f aca="false">IF(E245=22,P245,0)</f>
        <v>0</v>
      </c>
    </row>
    <row r="246" customFormat="false" ht="15" hidden="false" customHeight="true" outlineLevel="0" collapsed="false">
      <c r="A246" s="80" t="n">
        <v>230</v>
      </c>
      <c r="B246" s="112" t="n">
        <f aca="false">formátovátování!B246</f>
        <v>0</v>
      </c>
      <c r="C246" s="112" t="n">
        <f aca="false">formátovátování!C246</f>
        <v>0</v>
      </c>
      <c r="D246" s="112" t="n">
        <f aca="false">formátovátování!D246</f>
        <v>0</v>
      </c>
      <c r="E246" s="112" t="n">
        <f aca="false">formátovátování!E246</f>
        <v>0</v>
      </c>
      <c r="F246" s="112" t="n">
        <f aca="false">formátovátování!F246</f>
        <v>0</v>
      </c>
      <c r="G246" s="112" t="n">
        <f aca="false">formátovátování!G246</f>
        <v>0</v>
      </c>
      <c r="H246" s="113" t="n">
        <f aca="false">formátovátování!H246</f>
        <v>0</v>
      </c>
      <c r="I246" s="113" t="n">
        <f aca="false">formátovátování!I246</f>
        <v>0</v>
      </c>
      <c r="J246" s="75" t="n">
        <f aca="false">formátovátování!J246</f>
        <v>0</v>
      </c>
      <c r="K246" s="113" t="n">
        <f aca="false">formátovátování!K246</f>
        <v>0</v>
      </c>
      <c r="L246" s="113" t="n">
        <f aca="false">formátovátování!L246</f>
        <v>0</v>
      </c>
      <c r="M246" s="113" t="n">
        <f aca="false">formátovátování!M246</f>
        <v>0</v>
      </c>
      <c r="N246" s="113" t="n">
        <f aca="false">formátovátování!N246</f>
        <v>0</v>
      </c>
      <c r="O246" s="73" t="n">
        <f aca="false">formátovátování!O246</f>
        <v>0</v>
      </c>
      <c r="P246" s="2" t="n">
        <f aca="false">((H246*I246*J246)/1000000)*1.2</f>
        <v>0</v>
      </c>
      <c r="Q246" s="2" t="n">
        <f aca="false">(H246+100)*J246</f>
        <v>0</v>
      </c>
      <c r="R246" s="2" t="n">
        <f aca="false">(I246+100)*J246</f>
        <v>0</v>
      </c>
      <c r="S246" s="2" t="n">
        <f aca="false">IF(K246=0,0,0)+IF(K246=0.5,0.5,0)+IF(K246=0.8,0.2,0)+IF(K246=1,0,0)+IF(K246=2,-1,0)</f>
        <v>0</v>
      </c>
      <c r="T246" s="2" t="n">
        <f aca="false">IF(L246=0,0,0)+IF(L246=0.5,0.5,0)+IF(L246=0.8,0.2,0)+IF(L246=1,0,0)+IF(L246=2,-1,0)</f>
        <v>0</v>
      </c>
      <c r="U246" s="2" t="n">
        <f aca="false">IF(M246=0,0,0)+IF(M246=0.5,0.5,0)+IF(M246=0.8,0.2,0)+IF(M246=1,0,0)+IF(M246=2,-1,0)</f>
        <v>0</v>
      </c>
      <c r="V246" s="2" t="n">
        <f aca="false">IF(N246=0,0,0)+IF(N246=0.5,0.5,0)+IF(N246=0.8,0.2,0)+IF(N246=1,0,0)+IF(N246=2,-1,0)</f>
        <v>0</v>
      </c>
      <c r="W246" s="114" t="n">
        <f aca="false">H246+U246+V246</f>
        <v>0</v>
      </c>
      <c r="X246" s="114" t="n">
        <f aca="false">I246+S246+T246</f>
        <v>0</v>
      </c>
      <c r="Y246" s="2" t="str">
        <f aca="false">IF(K246&gt;0,K246," -----")</f>
        <v> -----</v>
      </c>
      <c r="Z246" s="2" t="str">
        <f aca="false">IF(L246&gt;0,L246," -----")</f>
        <v> -----</v>
      </c>
      <c r="AA246" s="2" t="str">
        <f aca="false">IF(M246&gt;0,M246," -----")</f>
        <v> -----</v>
      </c>
      <c r="AB246" s="2" t="str">
        <f aca="false">IF(N246&gt;0,N246," -----")</f>
        <v> -----</v>
      </c>
      <c r="AD246" s="2" t="n">
        <f aca="false">IF(E246=18,P246,0)</f>
        <v>0</v>
      </c>
      <c r="AE246" s="2" t="n">
        <f aca="false">IF(E246=3,P246,0)</f>
        <v>0</v>
      </c>
      <c r="AF246" s="2" t="n">
        <f aca="false">IF(E246=25,P246,0)</f>
        <v>0</v>
      </c>
      <c r="AG246" s="2" t="n">
        <f aca="false">IF(E246=10,P246,0)</f>
        <v>0</v>
      </c>
      <c r="AH246" s="2" t="n">
        <f aca="false">IF(E246=8,P246,0)</f>
        <v>0</v>
      </c>
      <c r="AI246" s="2" t="n">
        <f aca="false">IF(E246=16,P246,0)</f>
        <v>0</v>
      </c>
      <c r="AJ246" s="2" t="n">
        <f aca="false">IF(E246=22,P246,0)</f>
        <v>0</v>
      </c>
    </row>
    <row r="247" customFormat="false" ht="15" hidden="false" customHeight="true" outlineLevel="0" collapsed="false">
      <c r="A247" s="77" t="n">
        <v>231</v>
      </c>
      <c r="B247" s="112" t="n">
        <f aca="false">formátovátování!B247</f>
        <v>0</v>
      </c>
      <c r="C247" s="112" t="n">
        <f aca="false">formátovátování!C247</f>
        <v>0</v>
      </c>
      <c r="D247" s="112" t="n">
        <f aca="false">formátovátování!D247</f>
        <v>0</v>
      </c>
      <c r="E247" s="112" t="n">
        <f aca="false">formátovátování!E247</f>
        <v>0</v>
      </c>
      <c r="F247" s="112" t="n">
        <f aca="false">formátovátování!F247</f>
        <v>0</v>
      </c>
      <c r="G247" s="112" t="n">
        <f aca="false">formátovátování!G247</f>
        <v>0</v>
      </c>
      <c r="H247" s="113" t="n">
        <f aca="false">formátovátování!H247</f>
        <v>0</v>
      </c>
      <c r="I247" s="113" t="n">
        <f aca="false">formátovátování!I247</f>
        <v>0</v>
      </c>
      <c r="J247" s="75" t="n">
        <f aca="false">formátovátování!J247</f>
        <v>0</v>
      </c>
      <c r="K247" s="113" t="n">
        <f aca="false">formátovátování!K247</f>
        <v>0</v>
      </c>
      <c r="L247" s="113" t="n">
        <f aca="false">formátovátování!L247</f>
        <v>0</v>
      </c>
      <c r="M247" s="113" t="n">
        <f aca="false">formátovátování!M247</f>
        <v>0</v>
      </c>
      <c r="N247" s="113" t="n">
        <f aca="false">formátovátování!N247</f>
        <v>0</v>
      </c>
      <c r="O247" s="73" t="n">
        <f aca="false">formátovátování!O247</f>
        <v>0</v>
      </c>
      <c r="P247" s="2" t="n">
        <f aca="false">((H247*I247*J247)/1000000)*1.2</f>
        <v>0</v>
      </c>
      <c r="Q247" s="2" t="n">
        <f aca="false">(H247+100)*J247</f>
        <v>0</v>
      </c>
      <c r="R247" s="2" t="n">
        <f aca="false">(I247+100)*J247</f>
        <v>0</v>
      </c>
      <c r="S247" s="2" t="n">
        <f aca="false">IF(K247=0,0,0)+IF(K247=0.5,0.5,0)+IF(K247=0.8,0.2,0)+IF(K247=1,0,0)+IF(K247=2,-1,0)</f>
        <v>0</v>
      </c>
      <c r="T247" s="2" t="n">
        <f aca="false">IF(L247=0,0,0)+IF(L247=0.5,0.5,0)+IF(L247=0.8,0.2,0)+IF(L247=1,0,0)+IF(L247=2,-1,0)</f>
        <v>0</v>
      </c>
      <c r="U247" s="2" t="n">
        <f aca="false">IF(M247=0,0,0)+IF(M247=0.5,0.5,0)+IF(M247=0.8,0.2,0)+IF(M247=1,0,0)+IF(M247=2,-1,0)</f>
        <v>0</v>
      </c>
      <c r="V247" s="2" t="n">
        <f aca="false">IF(N247=0,0,0)+IF(N247=0.5,0.5,0)+IF(N247=0.8,0.2,0)+IF(N247=1,0,0)+IF(N247=2,-1,0)</f>
        <v>0</v>
      </c>
      <c r="W247" s="114" t="n">
        <f aca="false">H247+U247+V247</f>
        <v>0</v>
      </c>
      <c r="X247" s="114" t="n">
        <f aca="false">I247+S247+T247</f>
        <v>0</v>
      </c>
      <c r="Y247" s="2" t="str">
        <f aca="false">IF(K247&gt;0,K247," -----")</f>
        <v> -----</v>
      </c>
      <c r="Z247" s="2" t="str">
        <f aca="false">IF(L247&gt;0,L247," -----")</f>
        <v> -----</v>
      </c>
      <c r="AA247" s="2" t="str">
        <f aca="false">IF(M247&gt;0,M247," -----")</f>
        <v> -----</v>
      </c>
      <c r="AB247" s="2" t="str">
        <f aca="false">IF(N247&gt;0,N247," -----")</f>
        <v> -----</v>
      </c>
      <c r="AD247" s="2" t="n">
        <f aca="false">IF(E247=18,P247,0)</f>
        <v>0</v>
      </c>
      <c r="AE247" s="2" t="n">
        <f aca="false">IF(E247=3,P247,0)</f>
        <v>0</v>
      </c>
      <c r="AF247" s="2" t="n">
        <f aca="false">IF(E247=25,P247,0)</f>
        <v>0</v>
      </c>
      <c r="AG247" s="2" t="n">
        <f aca="false">IF(E247=10,P247,0)</f>
        <v>0</v>
      </c>
      <c r="AH247" s="2" t="n">
        <f aca="false">IF(E247=8,P247,0)</f>
        <v>0</v>
      </c>
      <c r="AI247" s="2" t="n">
        <f aca="false">IF(E247=16,P247,0)</f>
        <v>0</v>
      </c>
      <c r="AJ247" s="2" t="n">
        <f aca="false">IF(E247=22,P247,0)</f>
        <v>0</v>
      </c>
    </row>
    <row r="248" customFormat="false" ht="15" hidden="false" customHeight="true" outlineLevel="0" collapsed="false">
      <c r="A248" s="80" t="n">
        <v>232</v>
      </c>
      <c r="B248" s="112" t="n">
        <f aca="false">formátovátování!B248</f>
        <v>0</v>
      </c>
      <c r="C248" s="112" t="n">
        <f aca="false">formátovátování!C248</f>
        <v>0</v>
      </c>
      <c r="D248" s="112" t="n">
        <f aca="false">formátovátování!D248</f>
        <v>0</v>
      </c>
      <c r="E248" s="112" t="n">
        <f aca="false">formátovátování!E248</f>
        <v>0</v>
      </c>
      <c r="F248" s="112" t="n">
        <f aca="false">formátovátování!F248</f>
        <v>0</v>
      </c>
      <c r="G248" s="112" t="n">
        <f aca="false">formátovátování!G248</f>
        <v>0</v>
      </c>
      <c r="H248" s="113" t="n">
        <f aca="false">formátovátování!H248</f>
        <v>0</v>
      </c>
      <c r="I248" s="113" t="n">
        <f aca="false">formátovátování!I248</f>
        <v>0</v>
      </c>
      <c r="J248" s="75" t="n">
        <f aca="false">formátovátování!J248</f>
        <v>0</v>
      </c>
      <c r="K248" s="113" t="n">
        <f aca="false">formátovátování!K248</f>
        <v>0</v>
      </c>
      <c r="L248" s="113" t="n">
        <f aca="false">formátovátování!L248</f>
        <v>0</v>
      </c>
      <c r="M248" s="113" t="n">
        <f aca="false">formátovátování!M248</f>
        <v>0</v>
      </c>
      <c r="N248" s="113" t="n">
        <f aca="false">formátovátování!N248</f>
        <v>0</v>
      </c>
      <c r="O248" s="73" t="n">
        <f aca="false">formátovátování!O248</f>
        <v>0</v>
      </c>
      <c r="P248" s="2" t="n">
        <f aca="false">((H248*I248*J248)/1000000)*1.2</f>
        <v>0</v>
      </c>
      <c r="Q248" s="2" t="n">
        <f aca="false">(H248+100)*J248</f>
        <v>0</v>
      </c>
      <c r="R248" s="2" t="n">
        <f aca="false">(I248+100)*J248</f>
        <v>0</v>
      </c>
      <c r="S248" s="2" t="n">
        <f aca="false">IF(K248=0,0,0)+IF(K248=0.5,0.5,0)+IF(K248=0.8,0.2,0)+IF(K248=1,0,0)+IF(K248=2,-1,0)</f>
        <v>0</v>
      </c>
      <c r="T248" s="2" t="n">
        <f aca="false">IF(L248=0,0,0)+IF(L248=0.5,0.5,0)+IF(L248=0.8,0.2,0)+IF(L248=1,0,0)+IF(L248=2,-1,0)</f>
        <v>0</v>
      </c>
      <c r="U248" s="2" t="n">
        <f aca="false">IF(M248=0,0,0)+IF(M248=0.5,0.5,0)+IF(M248=0.8,0.2,0)+IF(M248=1,0,0)+IF(M248=2,-1,0)</f>
        <v>0</v>
      </c>
      <c r="V248" s="2" t="n">
        <f aca="false">IF(N248=0,0,0)+IF(N248=0.5,0.5,0)+IF(N248=0.8,0.2,0)+IF(N248=1,0,0)+IF(N248=2,-1,0)</f>
        <v>0</v>
      </c>
      <c r="W248" s="114" t="n">
        <f aca="false">H248+U248+V248</f>
        <v>0</v>
      </c>
      <c r="X248" s="114" t="n">
        <f aca="false">I248+S248+T248</f>
        <v>0</v>
      </c>
      <c r="Y248" s="2" t="str">
        <f aca="false">IF(K248&gt;0,K248," -----")</f>
        <v> -----</v>
      </c>
      <c r="Z248" s="2" t="str">
        <f aca="false">IF(L248&gt;0,L248," -----")</f>
        <v> -----</v>
      </c>
      <c r="AA248" s="2" t="str">
        <f aca="false">IF(M248&gt;0,M248," -----")</f>
        <v> -----</v>
      </c>
      <c r="AB248" s="2" t="str">
        <f aca="false">IF(N248&gt;0,N248," -----")</f>
        <v> -----</v>
      </c>
      <c r="AD248" s="2" t="n">
        <f aca="false">IF(E248=18,P248,0)</f>
        <v>0</v>
      </c>
      <c r="AE248" s="2" t="n">
        <f aca="false">IF(E248=3,P248,0)</f>
        <v>0</v>
      </c>
      <c r="AF248" s="2" t="n">
        <f aca="false">IF(E248=25,P248,0)</f>
        <v>0</v>
      </c>
      <c r="AG248" s="2" t="n">
        <f aca="false">IF(E248=10,P248,0)</f>
        <v>0</v>
      </c>
      <c r="AH248" s="2" t="n">
        <f aca="false">IF(E248=8,P248,0)</f>
        <v>0</v>
      </c>
      <c r="AI248" s="2" t="n">
        <f aca="false">IF(E248=16,P248,0)</f>
        <v>0</v>
      </c>
      <c r="AJ248" s="2" t="n">
        <f aca="false">IF(E248=22,P248,0)</f>
        <v>0</v>
      </c>
    </row>
    <row r="249" customFormat="false" ht="15" hidden="false" customHeight="true" outlineLevel="0" collapsed="false">
      <c r="A249" s="77" t="n">
        <v>233</v>
      </c>
      <c r="B249" s="112" t="n">
        <f aca="false">formátovátování!B249</f>
        <v>0</v>
      </c>
      <c r="C249" s="112" t="n">
        <f aca="false">formátovátování!C249</f>
        <v>0</v>
      </c>
      <c r="D249" s="112" t="n">
        <f aca="false">formátovátování!D249</f>
        <v>0</v>
      </c>
      <c r="E249" s="112" t="n">
        <f aca="false">formátovátování!E249</f>
        <v>0</v>
      </c>
      <c r="F249" s="112" t="n">
        <f aca="false">formátovátování!F249</f>
        <v>0</v>
      </c>
      <c r="G249" s="112" t="n">
        <f aca="false">formátovátování!G249</f>
        <v>0</v>
      </c>
      <c r="H249" s="113" t="n">
        <f aca="false">formátovátování!H249</f>
        <v>0</v>
      </c>
      <c r="I249" s="113" t="n">
        <f aca="false">formátovátování!I249</f>
        <v>0</v>
      </c>
      <c r="J249" s="75" t="n">
        <f aca="false">formátovátování!J249</f>
        <v>0</v>
      </c>
      <c r="K249" s="113" t="n">
        <f aca="false">formátovátování!K249</f>
        <v>0</v>
      </c>
      <c r="L249" s="113" t="n">
        <f aca="false">formátovátování!L249</f>
        <v>0</v>
      </c>
      <c r="M249" s="113" t="n">
        <f aca="false">formátovátování!M249</f>
        <v>0</v>
      </c>
      <c r="N249" s="113" t="n">
        <f aca="false">formátovátování!N249</f>
        <v>0</v>
      </c>
      <c r="O249" s="73" t="n">
        <f aca="false">formátovátování!O249</f>
        <v>0</v>
      </c>
      <c r="P249" s="2" t="n">
        <f aca="false">((H249*I249*J249)/1000000)*1.2</f>
        <v>0</v>
      </c>
      <c r="Q249" s="2" t="n">
        <f aca="false">(H249+100)*J249</f>
        <v>0</v>
      </c>
      <c r="R249" s="2" t="n">
        <f aca="false">(I249+100)*J249</f>
        <v>0</v>
      </c>
      <c r="S249" s="2" t="n">
        <f aca="false">IF(K249=0,0,0)+IF(K249=0.5,0.5,0)+IF(K249=0.8,0.2,0)+IF(K249=1,0,0)+IF(K249=2,-1,0)</f>
        <v>0</v>
      </c>
      <c r="T249" s="2" t="n">
        <f aca="false">IF(L249=0,0,0)+IF(L249=0.5,0.5,0)+IF(L249=0.8,0.2,0)+IF(L249=1,0,0)+IF(L249=2,-1,0)</f>
        <v>0</v>
      </c>
      <c r="U249" s="2" t="n">
        <f aca="false">IF(M249=0,0,0)+IF(M249=0.5,0.5,0)+IF(M249=0.8,0.2,0)+IF(M249=1,0,0)+IF(M249=2,-1,0)</f>
        <v>0</v>
      </c>
      <c r="V249" s="2" t="n">
        <f aca="false">IF(N249=0,0,0)+IF(N249=0.5,0.5,0)+IF(N249=0.8,0.2,0)+IF(N249=1,0,0)+IF(N249=2,-1,0)</f>
        <v>0</v>
      </c>
      <c r="W249" s="114" t="n">
        <f aca="false">H249+U249+V249</f>
        <v>0</v>
      </c>
      <c r="X249" s="114" t="n">
        <f aca="false">I249+S249+T249</f>
        <v>0</v>
      </c>
      <c r="Y249" s="2" t="str">
        <f aca="false">IF(K249&gt;0,K249," -----")</f>
        <v> -----</v>
      </c>
      <c r="Z249" s="2" t="str">
        <f aca="false">IF(L249&gt;0,L249," -----")</f>
        <v> -----</v>
      </c>
      <c r="AA249" s="2" t="str">
        <f aca="false">IF(M249&gt;0,M249," -----")</f>
        <v> -----</v>
      </c>
      <c r="AB249" s="2" t="str">
        <f aca="false">IF(N249&gt;0,N249," -----")</f>
        <v> -----</v>
      </c>
      <c r="AD249" s="2" t="n">
        <f aca="false">IF(E249=18,P249,0)</f>
        <v>0</v>
      </c>
      <c r="AE249" s="2" t="n">
        <f aca="false">IF(E249=3,P249,0)</f>
        <v>0</v>
      </c>
      <c r="AF249" s="2" t="n">
        <f aca="false">IF(E249=25,P249,0)</f>
        <v>0</v>
      </c>
      <c r="AG249" s="2" t="n">
        <f aca="false">IF(E249=10,P249,0)</f>
        <v>0</v>
      </c>
      <c r="AH249" s="2" t="n">
        <f aca="false">IF(E249=8,P249,0)</f>
        <v>0</v>
      </c>
      <c r="AI249" s="2" t="n">
        <f aca="false">IF(E249=16,P249,0)</f>
        <v>0</v>
      </c>
      <c r="AJ249" s="2" t="n">
        <f aca="false">IF(E249=22,P249,0)</f>
        <v>0</v>
      </c>
    </row>
    <row r="250" customFormat="false" ht="15" hidden="false" customHeight="true" outlineLevel="0" collapsed="false">
      <c r="A250" s="80" t="n">
        <v>234</v>
      </c>
      <c r="B250" s="112" t="n">
        <f aca="false">formátovátování!B250</f>
        <v>0</v>
      </c>
      <c r="C250" s="112" t="n">
        <f aca="false">formátovátování!C250</f>
        <v>0</v>
      </c>
      <c r="D250" s="112" t="n">
        <f aca="false">formátovátování!D250</f>
        <v>0</v>
      </c>
      <c r="E250" s="112" t="n">
        <f aca="false">formátovátování!E250</f>
        <v>0</v>
      </c>
      <c r="F250" s="112" t="n">
        <f aca="false">formátovátování!F250</f>
        <v>0</v>
      </c>
      <c r="G250" s="112" t="n">
        <f aca="false">formátovátování!G250</f>
        <v>0</v>
      </c>
      <c r="H250" s="113" t="n">
        <f aca="false">formátovátování!H250</f>
        <v>0</v>
      </c>
      <c r="I250" s="113" t="n">
        <f aca="false">formátovátování!I250</f>
        <v>0</v>
      </c>
      <c r="J250" s="75" t="n">
        <f aca="false">formátovátování!J250</f>
        <v>0</v>
      </c>
      <c r="K250" s="113" t="n">
        <f aca="false">formátovátování!K250</f>
        <v>0</v>
      </c>
      <c r="L250" s="113" t="n">
        <f aca="false">formátovátování!L250</f>
        <v>0</v>
      </c>
      <c r="M250" s="113" t="n">
        <f aca="false">formátovátování!M250</f>
        <v>0</v>
      </c>
      <c r="N250" s="113" t="n">
        <f aca="false">formátovátování!N250</f>
        <v>0</v>
      </c>
      <c r="O250" s="73" t="n">
        <f aca="false">formátovátování!O250</f>
        <v>0</v>
      </c>
      <c r="P250" s="2" t="n">
        <f aca="false">((H250*I250*J250)/1000000)*1.2</f>
        <v>0</v>
      </c>
      <c r="Q250" s="2" t="n">
        <f aca="false">(H250+100)*J250</f>
        <v>0</v>
      </c>
      <c r="R250" s="2" t="n">
        <f aca="false">(I250+100)*J250</f>
        <v>0</v>
      </c>
      <c r="S250" s="2" t="n">
        <f aca="false">IF(K250=0,0,0)+IF(K250=0.5,0.5,0)+IF(K250=0.8,0.2,0)+IF(K250=1,0,0)+IF(K250=2,-1,0)</f>
        <v>0</v>
      </c>
      <c r="T250" s="2" t="n">
        <f aca="false">IF(L250=0,0,0)+IF(L250=0.5,0.5,0)+IF(L250=0.8,0.2,0)+IF(L250=1,0,0)+IF(L250=2,-1,0)</f>
        <v>0</v>
      </c>
      <c r="U250" s="2" t="n">
        <f aca="false">IF(M250=0,0,0)+IF(M250=0.5,0.5,0)+IF(M250=0.8,0.2,0)+IF(M250=1,0,0)+IF(M250=2,-1,0)</f>
        <v>0</v>
      </c>
      <c r="V250" s="2" t="n">
        <f aca="false">IF(N250=0,0,0)+IF(N250=0.5,0.5,0)+IF(N250=0.8,0.2,0)+IF(N250=1,0,0)+IF(N250=2,-1,0)</f>
        <v>0</v>
      </c>
      <c r="W250" s="114" t="n">
        <f aca="false">H250+U250+V250</f>
        <v>0</v>
      </c>
      <c r="X250" s="114" t="n">
        <f aca="false">I250+S250+T250</f>
        <v>0</v>
      </c>
      <c r="Y250" s="2" t="str">
        <f aca="false">IF(K250&gt;0,K250," -----")</f>
        <v> -----</v>
      </c>
      <c r="Z250" s="2" t="str">
        <f aca="false">IF(L250&gt;0,L250," -----")</f>
        <v> -----</v>
      </c>
      <c r="AA250" s="2" t="str">
        <f aca="false">IF(M250&gt;0,M250," -----")</f>
        <v> -----</v>
      </c>
      <c r="AB250" s="2" t="str">
        <f aca="false">IF(N250&gt;0,N250," -----")</f>
        <v> -----</v>
      </c>
      <c r="AD250" s="2" t="n">
        <f aca="false">IF(E250=18,P250,0)</f>
        <v>0</v>
      </c>
      <c r="AE250" s="2" t="n">
        <f aca="false">IF(E250=3,P250,0)</f>
        <v>0</v>
      </c>
      <c r="AF250" s="2" t="n">
        <f aca="false">IF(E250=25,P250,0)</f>
        <v>0</v>
      </c>
      <c r="AG250" s="2" t="n">
        <f aca="false">IF(E250=10,P250,0)</f>
        <v>0</v>
      </c>
      <c r="AH250" s="2" t="n">
        <f aca="false">IF(E250=8,P250,0)</f>
        <v>0</v>
      </c>
      <c r="AI250" s="2" t="n">
        <f aca="false">IF(E250=16,P250,0)</f>
        <v>0</v>
      </c>
      <c r="AJ250" s="2" t="n">
        <f aca="false">IF(E250=22,P250,0)</f>
        <v>0</v>
      </c>
    </row>
    <row r="251" customFormat="false" ht="15" hidden="false" customHeight="true" outlineLevel="0" collapsed="false">
      <c r="A251" s="77" t="n">
        <v>235</v>
      </c>
      <c r="B251" s="112" t="n">
        <f aca="false">formátovátování!B251</f>
        <v>0</v>
      </c>
      <c r="C251" s="112" t="n">
        <f aca="false">formátovátování!C251</f>
        <v>0</v>
      </c>
      <c r="D251" s="112" t="n">
        <f aca="false">formátovátování!D251</f>
        <v>0</v>
      </c>
      <c r="E251" s="112" t="n">
        <f aca="false">formátovátování!E251</f>
        <v>0</v>
      </c>
      <c r="F251" s="112" t="n">
        <f aca="false">formátovátování!F251</f>
        <v>0</v>
      </c>
      <c r="G251" s="112" t="n">
        <f aca="false">formátovátování!G251</f>
        <v>0</v>
      </c>
      <c r="H251" s="113" t="n">
        <f aca="false">formátovátování!H251</f>
        <v>0</v>
      </c>
      <c r="I251" s="113" t="n">
        <f aca="false">formátovátování!I251</f>
        <v>0</v>
      </c>
      <c r="J251" s="75" t="n">
        <f aca="false">formátovátování!J251</f>
        <v>0</v>
      </c>
      <c r="K251" s="113" t="n">
        <f aca="false">formátovátování!K251</f>
        <v>0</v>
      </c>
      <c r="L251" s="113" t="n">
        <f aca="false">formátovátování!L251</f>
        <v>0</v>
      </c>
      <c r="M251" s="113" t="n">
        <f aca="false">formátovátování!M251</f>
        <v>0</v>
      </c>
      <c r="N251" s="113" t="n">
        <f aca="false">formátovátování!N251</f>
        <v>0</v>
      </c>
      <c r="O251" s="73" t="n">
        <f aca="false">formátovátování!O251</f>
        <v>0</v>
      </c>
      <c r="P251" s="2" t="n">
        <f aca="false">((H251*I251*J251)/1000000)*1.2</f>
        <v>0</v>
      </c>
      <c r="Q251" s="2" t="n">
        <f aca="false">(H251+100)*J251</f>
        <v>0</v>
      </c>
      <c r="R251" s="2" t="n">
        <f aca="false">(I251+100)*J251</f>
        <v>0</v>
      </c>
      <c r="S251" s="2" t="n">
        <f aca="false">IF(K251=0,0,0)+IF(K251=0.5,0.5,0)+IF(K251=0.8,0.2,0)+IF(K251=1,0,0)+IF(K251=2,-1,0)</f>
        <v>0</v>
      </c>
      <c r="T251" s="2" t="n">
        <f aca="false">IF(L251=0,0,0)+IF(L251=0.5,0.5,0)+IF(L251=0.8,0.2,0)+IF(L251=1,0,0)+IF(L251=2,-1,0)</f>
        <v>0</v>
      </c>
      <c r="U251" s="2" t="n">
        <f aca="false">IF(M251=0,0,0)+IF(M251=0.5,0.5,0)+IF(M251=0.8,0.2,0)+IF(M251=1,0,0)+IF(M251=2,-1,0)</f>
        <v>0</v>
      </c>
      <c r="V251" s="2" t="n">
        <f aca="false">IF(N251=0,0,0)+IF(N251=0.5,0.5,0)+IF(N251=0.8,0.2,0)+IF(N251=1,0,0)+IF(N251=2,-1,0)</f>
        <v>0</v>
      </c>
      <c r="W251" s="114" t="n">
        <f aca="false">H251+U251+V251</f>
        <v>0</v>
      </c>
      <c r="X251" s="114" t="n">
        <f aca="false">I251+S251+T251</f>
        <v>0</v>
      </c>
      <c r="Y251" s="2" t="str">
        <f aca="false">IF(K251&gt;0,K251," -----")</f>
        <v> -----</v>
      </c>
      <c r="Z251" s="2" t="str">
        <f aca="false">IF(L251&gt;0,L251," -----")</f>
        <v> -----</v>
      </c>
      <c r="AA251" s="2" t="str">
        <f aca="false">IF(M251&gt;0,M251," -----")</f>
        <v> -----</v>
      </c>
      <c r="AB251" s="2" t="str">
        <f aca="false">IF(N251&gt;0,N251," -----")</f>
        <v> -----</v>
      </c>
      <c r="AD251" s="2" t="n">
        <f aca="false">IF(E251=18,P251,0)</f>
        <v>0</v>
      </c>
      <c r="AE251" s="2" t="n">
        <f aca="false">IF(E251=3,P251,0)</f>
        <v>0</v>
      </c>
      <c r="AF251" s="2" t="n">
        <f aca="false">IF(E251=25,P251,0)</f>
        <v>0</v>
      </c>
      <c r="AG251" s="2" t="n">
        <f aca="false">IF(E251=10,P251,0)</f>
        <v>0</v>
      </c>
      <c r="AH251" s="2" t="n">
        <f aca="false">IF(E251=8,P251,0)</f>
        <v>0</v>
      </c>
      <c r="AI251" s="2" t="n">
        <f aca="false">IF(E251=16,P251,0)</f>
        <v>0</v>
      </c>
      <c r="AJ251" s="2" t="n">
        <f aca="false">IF(E251=22,P251,0)</f>
        <v>0</v>
      </c>
    </row>
    <row r="252" customFormat="false" ht="15" hidden="false" customHeight="true" outlineLevel="0" collapsed="false">
      <c r="A252" s="80" t="n">
        <v>236</v>
      </c>
      <c r="B252" s="112" t="n">
        <f aca="false">formátovátování!B252</f>
        <v>0</v>
      </c>
      <c r="C252" s="112" t="n">
        <f aca="false">formátovátování!C252</f>
        <v>0</v>
      </c>
      <c r="D252" s="112" t="n">
        <f aca="false">formátovátování!D252</f>
        <v>0</v>
      </c>
      <c r="E252" s="112" t="n">
        <f aca="false">formátovátování!E252</f>
        <v>0</v>
      </c>
      <c r="F252" s="112" t="n">
        <f aca="false">formátovátování!F252</f>
        <v>0</v>
      </c>
      <c r="G252" s="112" t="n">
        <f aca="false">formátovátování!G252</f>
        <v>0</v>
      </c>
      <c r="H252" s="113" t="n">
        <f aca="false">formátovátování!H252</f>
        <v>0</v>
      </c>
      <c r="I252" s="113" t="n">
        <f aca="false">formátovátování!I252</f>
        <v>0</v>
      </c>
      <c r="J252" s="75" t="n">
        <f aca="false">formátovátování!J252</f>
        <v>0</v>
      </c>
      <c r="K252" s="113" t="n">
        <f aca="false">formátovátování!K252</f>
        <v>0</v>
      </c>
      <c r="L252" s="113" t="n">
        <f aca="false">formátovátování!L252</f>
        <v>0</v>
      </c>
      <c r="M252" s="113" t="n">
        <f aca="false">formátovátování!M252</f>
        <v>0</v>
      </c>
      <c r="N252" s="113" t="n">
        <f aca="false">formátovátování!N252</f>
        <v>0</v>
      </c>
      <c r="O252" s="73" t="n">
        <f aca="false">formátovátování!O252</f>
        <v>0</v>
      </c>
      <c r="P252" s="2" t="n">
        <f aca="false">((H252*I252*J252)/1000000)*1.2</f>
        <v>0</v>
      </c>
      <c r="Q252" s="2" t="n">
        <f aca="false">(H252+100)*J252</f>
        <v>0</v>
      </c>
      <c r="R252" s="2" t="n">
        <f aca="false">(I252+100)*J252</f>
        <v>0</v>
      </c>
      <c r="S252" s="2" t="n">
        <f aca="false">IF(K252=0,0,0)+IF(K252=0.5,0.5,0)+IF(K252=0.8,0.2,0)+IF(K252=1,0,0)+IF(K252=2,-1,0)</f>
        <v>0</v>
      </c>
      <c r="T252" s="2" t="n">
        <f aca="false">IF(L252=0,0,0)+IF(L252=0.5,0.5,0)+IF(L252=0.8,0.2,0)+IF(L252=1,0,0)+IF(L252=2,-1,0)</f>
        <v>0</v>
      </c>
      <c r="U252" s="2" t="n">
        <f aca="false">IF(M252=0,0,0)+IF(M252=0.5,0.5,0)+IF(M252=0.8,0.2,0)+IF(M252=1,0,0)+IF(M252=2,-1,0)</f>
        <v>0</v>
      </c>
      <c r="V252" s="2" t="n">
        <f aca="false">IF(N252=0,0,0)+IF(N252=0.5,0.5,0)+IF(N252=0.8,0.2,0)+IF(N252=1,0,0)+IF(N252=2,-1,0)</f>
        <v>0</v>
      </c>
      <c r="W252" s="114" t="n">
        <f aca="false">H252+U252+V252</f>
        <v>0</v>
      </c>
      <c r="X252" s="114" t="n">
        <f aca="false">I252+S252+T252</f>
        <v>0</v>
      </c>
      <c r="Y252" s="2" t="str">
        <f aca="false">IF(K252&gt;0,K252," -----")</f>
        <v> -----</v>
      </c>
      <c r="Z252" s="2" t="str">
        <f aca="false">IF(L252&gt;0,L252," -----")</f>
        <v> -----</v>
      </c>
      <c r="AA252" s="2" t="str">
        <f aca="false">IF(M252&gt;0,M252," -----")</f>
        <v> -----</v>
      </c>
      <c r="AB252" s="2" t="str">
        <f aca="false">IF(N252&gt;0,N252," -----")</f>
        <v> -----</v>
      </c>
      <c r="AD252" s="2" t="n">
        <f aca="false">IF(E252=18,P252,0)</f>
        <v>0</v>
      </c>
      <c r="AE252" s="2" t="n">
        <f aca="false">IF(E252=3,P252,0)</f>
        <v>0</v>
      </c>
      <c r="AF252" s="2" t="n">
        <f aca="false">IF(E252=25,P252,0)</f>
        <v>0</v>
      </c>
      <c r="AG252" s="2" t="n">
        <f aca="false">IF(E252=10,P252,0)</f>
        <v>0</v>
      </c>
      <c r="AH252" s="2" t="n">
        <f aca="false">IF(E252=8,P252,0)</f>
        <v>0</v>
      </c>
      <c r="AI252" s="2" t="n">
        <f aca="false">IF(E252=16,P252,0)</f>
        <v>0</v>
      </c>
      <c r="AJ252" s="2" t="n">
        <f aca="false">IF(E252=22,P252,0)</f>
        <v>0</v>
      </c>
    </row>
    <row r="253" customFormat="false" ht="15" hidden="false" customHeight="true" outlineLevel="0" collapsed="false">
      <c r="A253" s="77" t="n">
        <v>237</v>
      </c>
      <c r="B253" s="112" t="n">
        <f aca="false">formátovátování!B253</f>
        <v>0</v>
      </c>
      <c r="C253" s="112" t="n">
        <f aca="false">formátovátování!C253</f>
        <v>0</v>
      </c>
      <c r="D253" s="112" t="n">
        <f aca="false">formátovátování!D253</f>
        <v>0</v>
      </c>
      <c r="E253" s="112" t="n">
        <f aca="false">formátovátování!E253</f>
        <v>0</v>
      </c>
      <c r="F253" s="112" t="n">
        <f aca="false">formátovátování!F253</f>
        <v>0</v>
      </c>
      <c r="G253" s="112" t="n">
        <f aca="false">formátovátování!G253</f>
        <v>0</v>
      </c>
      <c r="H253" s="113" t="n">
        <f aca="false">formátovátování!H253</f>
        <v>0</v>
      </c>
      <c r="I253" s="113" t="n">
        <f aca="false">formátovátování!I253</f>
        <v>0</v>
      </c>
      <c r="J253" s="75" t="n">
        <f aca="false">formátovátování!J253</f>
        <v>0</v>
      </c>
      <c r="K253" s="113" t="n">
        <f aca="false">formátovátování!K253</f>
        <v>0</v>
      </c>
      <c r="L253" s="113" t="n">
        <f aca="false">formátovátování!L253</f>
        <v>0</v>
      </c>
      <c r="M253" s="113" t="n">
        <f aca="false">formátovátování!M253</f>
        <v>0</v>
      </c>
      <c r="N253" s="113" t="n">
        <f aca="false">formátovátování!N253</f>
        <v>0</v>
      </c>
      <c r="O253" s="73" t="n">
        <f aca="false">formátovátování!O253</f>
        <v>0</v>
      </c>
      <c r="P253" s="2" t="n">
        <f aca="false">((H253*I253*J253)/1000000)*1.2</f>
        <v>0</v>
      </c>
      <c r="Q253" s="2" t="n">
        <f aca="false">(H253+100)*J253</f>
        <v>0</v>
      </c>
      <c r="R253" s="2" t="n">
        <f aca="false">(I253+100)*J253</f>
        <v>0</v>
      </c>
      <c r="S253" s="2" t="n">
        <f aca="false">IF(K253=0,0,0)+IF(K253=0.5,0.5,0)+IF(K253=0.8,0.2,0)+IF(K253=1,0,0)+IF(K253=2,-1,0)</f>
        <v>0</v>
      </c>
      <c r="T253" s="2" t="n">
        <f aca="false">IF(L253=0,0,0)+IF(L253=0.5,0.5,0)+IF(L253=0.8,0.2,0)+IF(L253=1,0,0)+IF(L253=2,-1,0)</f>
        <v>0</v>
      </c>
      <c r="U253" s="2" t="n">
        <f aca="false">IF(M253=0,0,0)+IF(M253=0.5,0.5,0)+IF(M253=0.8,0.2,0)+IF(M253=1,0,0)+IF(M253=2,-1,0)</f>
        <v>0</v>
      </c>
      <c r="V253" s="2" t="n">
        <f aca="false">IF(N253=0,0,0)+IF(N253=0.5,0.5,0)+IF(N253=0.8,0.2,0)+IF(N253=1,0,0)+IF(N253=2,-1,0)</f>
        <v>0</v>
      </c>
      <c r="W253" s="114" t="n">
        <f aca="false">H253+U253+V253</f>
        <v>0</v>
      </c>
      <c r="X253" s="114" t="n">
        <f aca="false">I253+S253+T253</f>
        <v>0</v>
      </c>
      <c r="Y253" s="2" t="str">
        <f aca="false">IF(K253&gt;0,K253," -----")</f>
        <v> -----</v>
      </c>
      <c r="Z253" s="2" t="str">
        <f aca="false">IF(L253&gt;0,L253," -----")</f>
        <v> -----</v>
      </c>
      <c r="AA253" s="2" t="str">
        <f aca="false">IF(M253&gt;0,M253," -----")</f>
        <v> -----</v>
      </c>
      <c r="AB253" s="2" t="str">
        <f aca="false">IF(N253&gt;0,N253," -----")</f>
        <v> -----</v>
      </c>
      <c r="AD253" s="2" t="n">
        <f aca="false">IF(E253=18,P253,0)</f>
        <v>0</v>
      </c>
      <c r="AE253" s="2" t="n">
        <f aca="false">IF(E253=3,P253,0)</f>
        <v>0</v>
      </c>
      <c r="AF253" s="2" t="n">
        <f aca="false">IF(E253=25,P253,0)</f>
        <v>0</v>
      </c>
      <c r="AG253" s="2" t="n">
        <f aca="false">IF(E253=10,P253,0)</f>
        <v>0</v>
      </c>
      <c r="AH253" s="2" t="n">
        <f aca="false">IF(E253=8,P253,0)</f>
        <v>0</v>
      </c>
      <c r="AI253" s="2" t="n">
        <f aca="false">IF(E253=16,P253,0)</f>
        <v>0</v>
      </c>
      <c r="AJ253" s="2" t="n">
        <f aca="false">IF(E253=22,P253,0)</f>
        <v>0</v>
      </c>
    </row>
    <row r="254" customFormat="false" ht="15" hidden="false" customHeight="true" outlineLevel="0" collapsed="false">
      <c r="A254" s="80" t="n">
        <v>238</v>
      </c>
      <c r="B254" s="112" t="n">
        <f aca="false">formátovátování!B254</f>
        <v>0</v>
      </c>
      <c r="C254" s="112" t="n">
        <f aca="false">formátovátování!C254</f>
        <v>0</v>
      </c>
      <c r="D254" s="112" t="n">
        <f aca="false">formátovátování!D254</f>
        <v>0</v>
      </c>
      <c r="E254" s="112" t="n">
        <f aca="false">formátovátování!E254</f>
        <v>0</v>
      </c>
      <c r="F254" s="112" t="n">
        <f aca="false">formátovátování!F254</f>
        <v>0</v>
      </c>
      <c r="G254" s="112" t="n">
        <f aca="false">formátovátování!G254</f>
        <v>0</v>
      </c>
      <c r="H254" s="113" t="n">
        <f aca="false">formátovátování!H254</f>
        <v>0</v>
      </c>
      <c r="I254" s="113" t="n">
        <f aca="false">formátovátování!I254</f>
        <v>0</v>
      </c>
      <c r="J254" s="75" t="n">
        <f aca="false">formátovátování!J254</f>
        <v>0</v>
      </c>
      <c r="K254" s="113" t="n">
        <f aca="false">formátovátování!K254</f>
        <v>0</v>
      </c>
      <c r="L254" s="113" t="n">
        <f aca="false">formátovátování!L254</f>
        <v>0</v>
      </c>
      <c r="M254" s="113" t="n">
        <f aca="false">formátovátování!M254</f>
        <v>0</v>
      </c>
      <c r="N254" s="113" t="n">
        <f aca="false">formátovátování!N254</f>
        <v>0</v>
      </c>
      <c r="O254" s="73" t="n">
        <f aca="false">formátovátování!O254</f>
        <v>0</v>
      </c>
      <c r="P254" s="2" t="n">
        <f aca="false">((H254*I254*J254)/1000000)*1.2</f>
        <v>0</v>
      </c>
      <c r="Q254" s="2" t="n">
        <f aca="false">(H254+100)*J254</f>
        <v>0</v>
      </c>
      <c r="R254" s="2" t="n">
        <f aca="false">(I254+100)*J254</f>
        <v>0</v>
      </c>
      <c r="S254" s="2" t="n">
        <f aca="false">IF(K254=0,0,0)+IF(K254=0.5,0.5,0)+IF(K254=0.8,0.2,0)+IF(K254=1,0,0)+IF(K254=2,-1,0)</f>
        <v>0</v>
      </c>
      <c r="T254" s="2" t="n">
        <f aca="false">IF(L254=0,0,0)+IF(L254=0.5,0.5,0)+IF(L254=0.8,0.2,0)+IF(L254=1,0,0)+IF(L254=2,-1,0)</f>
        <v>0</v>
      </c>
      <c r="U254" s="2" t="n">
        <f aca="false">IF(M254=0,0,0)+IF(M254=0.5,0.5,0)+IF(M254=0.8,0.2,0)+IF(M254=1,0,0)+IF(M254=2,-1,0)</f>
        <v>0</v>
      </c>
      <c r="V254" s="2" t="n">
        <f aca="false">IF(N254=0,0,0)+IF(N254=0.5,0.5,0)+IF(N254=0.8,0.2,0)+IF(N254=1,0,0)+IF(N254=2,-1,0)</f>
        <v>0</v>
      </c>
      <c r="W254" s="114" t="n">
        <f aca="false">H254+U254+V254</f>
        <v>0</v>
      </c>
      <c r="X254" s="114" t="n">
        <f aca="false">I254+S254+T254</f>
        <v>0</v>
      </c>
      <c r="Y254" s="2" t="str">
        <f aca="false">IF(K254&gt;0,K254," -----")</f>
        <v> -----</v>
      </c>
      <c r="Z254" s="2" t="str">
        <f aca="false">IF(L254&gt;0,L254," -----")</f>
        <v> -----</v>
      </c>
      <c r="AA254" s="2" t="str">
        <f aca="false">IF(M254&gt;0,M254," -----")</f>
        <v> -----</v>
      </c>
      <c r="AB254" s="2" t="str">
        <f aca="false">IF(N254&gt;0,N254," -----")</f>
        <v> -----</v>
      </c>
      <c r="AD254" s="2" t="n">
        <f aca="false">IF(E254=18,P254,0)</f>
        <v>0</v>
      </c>
      <c r="AE254" s="2" t="n">
        <f aca="false">IF(E254=3,P254,0)</f>
        <v>0</v>
      </c>
      <c r="AF254" s="2" t="n">
        <f aca="false">IF(E254=25,P254,0)</f>
        <v>0</v>
      </c>
      <c r="AG254" s="2" t="n">
        <f aca="false">IF(E254=10,P254,0)</f>
        <v>0</v>
      </c>
      <c r="AH254" s="2" t="n">
        <f aca="false">IF(E254=8,P254,0)</f>
        <v>0</v>
      </c>
      <c r="AI254" s="2" t="n">
        <f aca="false">IF(E254=16,P254,0)</f>
        <v>0</v>
      </c>
      <c r="AJ254" s="2" t="n">
        <f aca="false">IF(E254=22,P254,0)</f>
        <v>0</v>
      </c>
    </row>
    <row r="255" customFormat="false" ht="15" hidden="false" customHeight="true" outlineLevel="0" collapsed="false">
      <c r="A255" s="77" t="n">
        <v>239</v>
      </c>
      <c r="B255" s="112" t="n">
        <f aca="false">formátovátování!B255</f>
        <v>0</v>
      </c>
      <c r="C255" s="112" t="n">
        <f aca="false">formátovátování!C255</f>
        <v>0</v>
      </c>
      <c r="D255" s="112" t="n">
        <f aca="false">formátovátování!D255</f>
        <v>0</v>
      </c>
      <c r="E255" s="112" t="n">
        <f aca="false">formátovátování!E255</f>
        <v>0</v>
      </c>
      <c r="F255" s="112" t="n">
        <f aca="false">formátovátování!F255</f>
        <v>0</v>
      </c>
      <c r="G255" s="112" t="n">
        <f aca="false">formátovátování!G255</f>
        <v>0</v>
      </c>
      <c r="H255" s="113" t="n">
        <f aca="false">formátovátování!H255</f>
        <v>0</v>
      </c>
      <c r="I255" s="113" t="n">
        <f aca="false">formátovátování!I255</f>
        <v>0</v>
      </c>
      <c r="J255" s="75" t="n">
        <f aca="false">formátovátování!J255</f>
        <v>0</v>
      </c>
      <c r="K255" s="113" t="n">
        <f aca="false">formátovátování!K255</f>
        <v>0</v>
      </c>
      <c r="L255" s="113" t="n">
        <f aca="false">formátovátování!L255</f>
        <v>0</v>
      </c>
      <c r="M255" s="113" t="n">
        <f aca="false">formátovátování!M255</f>
        <v>0</v>
      </c>
      <c r="N255" s="113" t="n">
        <f aca="false">formátovátování!N255</f>
        <v>0</v>
      </c>
      <c r="O255" s="73" t="n">
        <f aca="false">formátovátování!O255</f>
        <v>0</v>
      </c>
      <c r="P255" s="2" t="n">
        <f aca="false">((H255*I255*J255)/1000000)*1.2</f>
        <v>0</v>
      </c>
      <c r="Q255" s="2" t="n">
        <f aca="false">(H255+100)*J255</f>
        <v>0</v>
      </c>
      <c r="R255" s="2" t="n">
        <f aca="false">(I255+100)*J255</f>
        <v>0</v>
      </c>
      <c r="S255" s="2" t="n">
        <f aca="false">IF(K255=0,0,0)+IF(K255=0.5,0.5,0)+IF(K255=0.8,0.2,0)+IF(K255=1,0,0)+IF(K255=2,-1,0)</f>
        <v>0</v>
      </c>
      <c r="T255" s="2" t="n">
        <f aca="false">IF(L255=0,0,0)+IF(L255=0.5,0.5,0)+IF(L255=0.8,0.2,0)+IF(L255=1,0,0)+IF(L255=2,-1,0)</f>
        <v>0</v>
      </c>
      <c r="U255" s="2" t="n">
        <f aca="false">IF(M255=0,0,0)+IF(M255=0.5,0.5,0)+IF(M255=0.8,0.2,0)+IF(M255=1,0,0)+IF(M255=2,-1,0)</f>
        <v>0</v>
      </c>
      <c r="V255" s="2" t="n">
        <f aca="false">IF(N255=0,0,0)+IF(N255=0.5,0.5,0)+IF(N255=0.8,0.2,0)+IF(N255=1,0,0)+IF(N255=2,-1,0)</f>
        <v>0</v>
      </c>
      <c r="W255" s="114" t="n">
        <f aca="false">H255+U255+V255</f>
        <v>0</v>
      </c>
      <c r="X255" s="114" t="n">
        <f aca="false">I255+S255+T255</f>
        <v>0</v>
      </c>
      <c r="Y255" s="2" t="str">
        <f aca="false">IF(K255&gt;0,K255," -----")</f>
        <v> -----</v>
      </c>
      <c r="Z255" s="2" t="str">
        <f aca="false">IF(L255&gt;0,L255," -----")</f>
        <v> -----</v>
      </c>
      <c r="AA255" s="2" t="str">
        <f aca="false">IF(M255&gt;0,M255," -----")</f>
        <v> -----</v>
      </c>
      <c r="AB255" s="2" t="str">
        <f aca="false">IF(N255&gt;0,N255," -----")</f>
        <v> -----</v>
      </c>
      <c r="AD255" s="2" t="n">
        <f aca="false">IF(E255=18,P255,0)</f>
        <v>0</v>
      </c>
      <c r="AE255" s="2" t="n">
        <f aca="false">IF(E255=3,P255,0)</f>
        <v>0</v>
      </c>
      <c r="AF255" s="2" t="n">
        <f aca="false">IF(E255=25,P255,0)</f>
        <v>0</v>
      </c>
      <c r="AG255" s="2" t="n">
        <f aca="false">IF(E255=10,P255,0)</f>
        <v>0</v>
      </c>
      <c r="AH255" s="2" t="n">
        <f aca="false">IF(E255=8,P255,0)</f>
        <v>0</v>
      </c>
      <c r="AI255" s="2" t="n">
        <f aca="false">IF(E255=16,P255,0)</f>
        <v>0</v>
      </c>
      <c r="AJ255" s="2" t="n">
        <f aca="false">IF(E255=22,P255,0)</f>
        <v>0</v>
      </c>
    </row>
    <row r="256" customFormat="false" ht="15" hidden="false" customHeight="true" outlineLevel="0" collapsed="false">
      <c r="A256" s="80" t="n">
        <v>240</v>
      </c>
      <c r="B256" s="112" t="n">
        <f aca="false">formátovátování!B256</f>
        <v>0</v>
      </c>
      <c r="C256" s="112" t="n">
        <f aca="false">formátovátování!C256</f>
        <v>0</v>
      </c>
      <c r="D256" s="112" t="n">
        <f aca="false">formátovátování!D256</f>
        <v>0</v>
      </c>
      <c r="E256" s="112" t="n">
        <f aca="false">formátovátování!E256</f>
        <v>0</v>
      </c>
      <c r="F256" s="112" t="n">
        <f aca="false">formátovátování!F256</f>
        <v>0</v>
      </c>
      <c r="G256" s="112" t="n">
        <f aca="false">formátovátování!G256</f>
        <v>0</v>
      </c>
      <c r="H256" s="113" t="n">
        <f aca="false">formátovátování!H256</f>
        <v>0</v>
      </c>
      <c r="I256" s="113" t="n">
        <f aca="false">formátovátování!I256</f>
        <v>0</v>
      </c>
      <c r="J256" s="75" t="n">
        <f aca="false">formátovátování!J256</f>
        <v>0</v>
      </c>
      <c r="K256" s="113" t="n">
        <f aca="false">formátovátování!K256</f>
        <v>0</v>
      </c>
      <c r="L256" s="113" t="n">
        <f aca="false">formátovátování!L256</f>
        <v>0</v>
      </c>
      <c r="M256" s="113" t="n">
        <f aca="false">formátovátování!M256</f>
        <v>0</v>
      </c>
      <c r="N256" s="113" t="n">
        <f aca="false">formátovátování!N256</f>
        <v>0</v>
      </c>
      <c r="O256" s="73" t="n">
        <f aca="false">formátovátování!O256</f>
        <v>0</v>
      </c>
      <c r="P256" s="2" t="n">
        <f aca="false">((H256*I256*J256)/1000000)*1.2</f>
        <v>0</v>
      </c>
      <c r="Q256" s="2" t="n">
        <f aca="false">(H256+100)*J256</f>
        <v>0</v>
      </c>
      <c r="R256" s="2" t="n">
        <f aca="false">(I256+100)*J256</f>
        <v>0</v>
      </c>
      <c r="S256" s="2" t="n">
        <f aca="false">IF(K256=0,0,0)+IF(K256=0.5,0.5,0)+IF(K256=0.8,0.2,0)+IF(K256=1,0,0)+IF(K256=2,-1,0)</f>
        <v>0</v>
      </c>
      <c r="T256" s="2" t="n">
        <f aca="false">IF(L256=0,0,0)+IF(L256=0.5,0.5,0)+IF(L256=0.8,0.2,0)+IF(L256=1,0,0)+IF(L256=2,-1,0)</f>
        <v>0</v>
      </c>
      <c r="U256" s="2" t="n">
        <f aca="false">IF(M256=0,0,0)+IF(M256=0.5,0.5,0)+IF(M256=0.8,0.2,0)+IF(M256=1,0,0)+IF(M256=2,-1,0)</f>
        <v>0</v>
      </c>
      <c r="V256" s="2" t="n">
        <f aca="false">IF(N256=0,0,0)+IF(N256=0.5,0.5,0)+IF(N256=0.8,0.2,0)+IF(N256=1,0,0)+IF(N256=2,-1,0)</f>
        <v>0</v>
      </c>
      <c r="W256" s="114" t="n">
        <f aca="false">H256+U256+V256</f>
        <v>0</v>
      </c>
      <c r="X256" s="114" t="n">
        <f aca="false">I256+S256+T256</f>
        <v>0</v>
      </c>
      <c r="Y256" s="2" t="str">
        <f aca="false">IF(K256&gt;0,K256," -----")</f>
        <v> -----</v>
      </c>
      <c r="Z256" s="2" t="str">
        <f aca="false">IF(L256&gt;0,L256," -----")</f>
        <v> -----</v>
      </c>
      <c r="AA256" s="2" t="str">
        <f aca="false">IF(M256&gt;0,M256," -----")</f>
        <v> -----</v>
      </c>
      <c r="AB256" s="2" t="str">
        <f aca="false">IF(N256&gt;0,N256," -----")</f>
        <v> -----</v>
      </c>
      <c r="AD256" s="2" t="n">
        <f aca="false">IF(E256=18,P256,0)</f>
        <v>0</v>
      </c>
      <c r="AE256" s="2" t="n">
        <f aca="false">IF(E256=3,P256,0)</f>
        <v>0</v>
      </c>
      <c r="AF256" s="2" t="n">
        <f aca="false">IF(E256=25,P256,0)</f>
        <v>0</v>
      </c>
      <c r="AG256" s="2" t="n">
        <f aca="false">IF(E256=10,P256,0)</f>
        <v>0</v>
      </c>
      <c r="AH256" s="2" t="n">
        <f aca="false">IF(E256=8,P256,0)</f>
        <v>0</v>
      </c>
      <c r="AI256" s="2" t="n">
        <f aca="false">IF(E256=16,P256,0)</f>
        <v>0</v>
      </c>
      <c r="AJ256" s="2" t="n">
        <f aca="false">IF(E256=22,P256,0)</f>
        <v>0</v>
      </c>
    </row>
    <row r="257" customFormat="false" ht="15" hidden="false" customHeight="true" outlineLevel="0" collapsed="false">
      <c r="A257" s="77" t="n">
        <v>241</v>
      </c>
      <c r="B257" s="112" t="n">
        <f aca="false">formátovátování!B257</f>
        <v>0</v>
      </c>
      <c r="C257" s="112" t="n">
        <f aca="false">formátovátování!C257</f>
        <v>0</v>
      </c>
      <c r="D257" s="112" t="n">
        <f aca="false">formátovátování!D257</f>
        <v>0</v>
      </c>
      <c r="E257" s="112" t="n">
        <f aca="false">formátovátování!E257</f>
        <v>0</v>
      </c>
      <c r="F257" s="112" t="n">
        <f aca="false">formátovátování!F257</f>
        <v>0</v>
      </c>
      <c r="G257" s="112" t="n">
        <f aca="false">formátovátování!G257</f>
        <v>0</v>
      </c>
      <c r="H257" s="113" t="n">
        <f aca="false">formátovátování!H257</f>
        <v>0</v>
      </c>
      <c r="I257" s="113" t="n">
        <f aca="false">formátovátování!I257</f>
        <v>0</v>
      </c>
      <c r="J257" s="75" t="n">
        <f aca="false">formátovátování!J257</f>
        <v>0</v>
      </c>
      <c r="K257" s="113" t="n">
        <f aca="false">formátovátování!K257</f>
        <v>0</v>
      </c>
      <c r="L257" s="113" t="n">
        <f aca="false">formátovátování!L257</f>
        <v>0</v>
      </c>
      <c r="M257" s="113" t="n">
        <f aca="false">formátovátování!M257</f>
        <v>0</v>
      </c>
      <c r="N257" s="113" t="n">
        <f aca="false">formátovátování!N257</f>
        <v>0</v>
      </c>
      <c r="O257" s="73" t="n">
        <f aca="false">formátovátování!O257</f>
        <v>0</v>
      </c>
      <c r="P257" s="2" t="n">
        <f aca="false">((H257*I257*J257)/1000000)*1.2</f>
        <v>0</v>
      </c>
      <c r="Q257" s="2" t="n">
        <f aca="false">(H257+100)*J257</f>
        <v>0</v>
      </c>
      <c r="R257" s="2" t="n">
        <f aca="false">(I257+100)*J257</f>
        <v>0</v>
      </c>
      <c r="S257" s="2" t="n">
        <f aca="false">IF(K257=0,0,0)+IF(K257=0.5,0.5,0)+IF(K257=0.8,0.2,0)+IF(K257=1,0,0)+IF(K257=2,-1,0)</f>
        <v>0</v>
      </c>
      <c r="T257" s="2" t="n">
        <f aca="false">IF(L257=0,0,0)+IF(L257=0.5,0.5,0)+IF(L257=0.8,0.2,0)+IF(L257=1,0,0)+IF(L257=2,-1,0)</f>
        <v>0</v>
      </c>
      <c r="U257" s="2" t="n">
        <f aca="false">IF(M257=0,0,0)+IF(M257=0.5,0.5,0)+IF(M257=0.8,0.2,0)+IF(M257=1,0,0)+IF(M257=2,-1,0)</f>
        <v>0</v>
      </c>
      <c r="V257" s="2" t="n">
        <f aca="false">IF(N257=0,0,0)+IF(N257=0.5,0.5,0)+IF(N257=0.8,0.2,0)+IF(N257=1,0,0)+IF(N257=2,-1,0)</f>
        <v>0</v>
      </c>
      <c r="W257" s="114" t="n">
        <f aca="false">H257+U257+V257</f>
        <v>0</v>
      </c>
      <c r="X257" s="114" t="n">
        <f aca="false">I257+S257+T257</f>
        <v>0</v>
      </c>
      <c r="Y257" s="2" t="str">
        <f aca="false">IF(K257&gt;0,K257," -----")</f>
        <v> -----</v>
      </c>
      <c r="Z257" s="2" t="str">
        <f aca="false">IF(L257&gt;0,L257," -----")</f>
        <v> -----</v>
      </c>
      <c r="AA257" s="2" t="str">
        <f aca="false">IF(M257&gt;0,M257," -----")</f>
        <v> -----</v>
      </c>
      <c r="AB257" s="2" t="str">
        <f aca="false">IF(N257&gt;0,N257," -----")</f>
        <v> -----</v>
      </c>
      <c r="AD257" s="2" t="n">
        <f aca="false">IF(E257=18,P257,0)</f>
        <v>0</v>
      </c>
      <c r="AE257" s="2" t="n">
        <f aca="false">IF(E257=3,P257,0)</f>
        <v>0</v>
      </c>
      <c r="AF257" s="2" t="n">
        <f aca="false">IF(E257=25,P257,0)</f>
        <v>0</v>
      </c>
      <c r="AG257" s="2" t="n">
        <f aca="false">IF(E257=10,P257,0)</f>
        <v>0</v>
      </c>
      <c r="AH257" s="2" t="n">
        <f aca="false">IF(E257=8,P257,0)</f>
        <v>0</v>
      </c>
      <c r="AI257" s="2" t="n">
        <f aca="false">IF(E257=16,P257,0)</f>
        <v>0</v>
      </c>
      <c r="AJ257" s="2" t="n">
        <f aca="false">IF(E257=22,P257,0)</f>
        <v>0</v>
      </c>
    </row>
    <row r="258" customFormat="false" ht="15" hidden="false" customHeight="true" outlineLevel="0" collapsed="false">
      <c r="A258" s="80" t="n">
        <v>242</v>
      </c>
      <c r="B258" s="112" t="n">
        <f aca="false">formátovátování!B258</f>
        <v>0</v>
      </c>
      <c r="C258" s="112" t="n">
        <f aca="false">formátovátování!C258</f>
        <v>0</v>
      </c>
      <c r="D258" s="112" t="n">
        <f aca="false">formátovátování!D258</f>
        <v>0</v>
      </c>
      <c r="E258" s="112" t="n">
        <f aca="false">formátovátování!E258</f>
        <v>0</v>
      </c>
      <c r="F258" s="112" t="n">
        <f aca="false">formátovátování!F258</f>
        <v>0</v>
      </c>
      <c r="G258" s="112" t="n">
        <f aca="false">formátovátování!G258</f>
        <v>0</v>
      </c>
      <c r="H258" s="113" t="n">
        <f aca="false">formátovátování!H258</f>
        <v>0</v>
      </c>
      <c r="I258" s="113" t="n">
        <f aca="false">formátovátování!I258</f>
        <v>0</v>
      </c>
      <c r="J258" s="75" t="n">
        <f aca="false">formátovátování!J258</f>
        <v>0</v>
      </c>
      <c r="K258" s="113" t="n">
        <f aca="false">formátovátování!K258</f>
        <v>0</v>
      </c>
      <c r="L258" s="113" t="n">
        <f aca="false">formátovátování!L258</f>
        <v>0</v>
      </c>
      <c r="M258" s="113" t="n">
        <f aca="false">formátovátování!M258</f>
        <v>0</v>
      </c>
      <c r="N258" s="113" t="n">
        <f aca="false">formátovátování!N258</f>
        <v>0</v>
      </c>
      <c r="O258" s="73" t="n">
        <f aca="false">formátovátování!O258</f>
        <v>0</v>
      </c>
      <c r="P258" s="2" t="n">
        <f aca="false">((H258*I258*J258)/1000000)*1.2</f>
        <v>0</v>
      </c>
      <c r="Q258" s="2" t="n">
        <f aca="false">(H258+100)*J258</f>
        <v>0</v>
      </c>
      <c r="R258" s="2" t="n">
        <f aca="false">(I258+100)*J258</f>
        <v>0</v>
      </c>
      <c r="S258" s="2" t="n">
        <f aca="false">IF(K258=0,0,0)+IF(K258=0.5,0.5,0)+IF(K258=0.8,0.2,0)+IF(K258=1,0,0)+IF(K258=2,-1,0)</f>
        <v>0</v>
      </c>
      <c r="T258" s="2" t="n">
        <f aca="false">IF(L258=0,0,0)+IF(L258=0.5,0.5,0)+IF(L258=0.8,0.2,0)+IF(L258=1,0,0)+IF(L258=2,-1,0)</f>
        <v>0</v>
      </c>
      <c r="U258" s="2" t="n">
        <f aca="false">IF(M258=0,0,0)+IF(M258=0.5,0.5,0)+IF(M258=0.8,0.2,0)+IF(M258=1,0,0)+IF(M258=2,-1,0)</f>
        <v>0</v>
      </c>
      <c r="V258" s="2" t="n">
        <f aca="false">IF(N258=0,0,0)+IF(N258=0.5,0.5,0)+IF(N258=0.8,0.2,0)+IF(N258=1,0,0)+IF(N258=2,-1,0)</f>
        <v>0</v>
      </c>
      <c r="W258" s="114" t="n">
        <f aca="false">H258+U258+V258</f>
        <v>0</v>
      </c>
      <c r="X258" s="114" t="n">
        <f aca="false">I258+S258+T258</f>
        <v>0</v>
      </c>
      <c r="Y258" s="2" t="str">
        <f aca="false">IF(K258&gt;0,K258," -----")</f>
        <v> -----</v>
      </c>
      <c r="Z258" s="2" t="str">
        <f aca="false">IF(L258&gt;0,L258," -----")</f>
        <v> -----</v>
      </c>
      <c r="AA258" s="2" t="str">
        <f aca="false">IF(M258&gt;0,M258," -----")</f>
        <v> -----</v>
      </c>
      <c r="AB258" s="2" t="str">
        <f aca="false">IF(N258&gt;0,N258," -----")</f>
        <v> -----</v>
      </c>
      <c r="AD258" s="2" t="n">
        <f aca="false">IF(E258=18,P258,0)</f>
        <v>0</v>
      </c>
      <c r="AE258" s="2" t="n">
        <f aca="false">IF(E258=3,P258,0)</f>
        <v>0</v>
      </c>
      <c r="AF258" s="2" t="n">
        <f aca="false">IF(E258=25,P258,0)</f>
        <v>0</v>
      </c>
      <c r="AG258" s="2" t="n">
        <f aca="false">IF(E258=10,P258,0)</f>
        <v>0</v>
      </c>
      <c r="AH258" s="2" t="n">
        <f aca="false">IF(E258=8,P258,0)</f>
        <v>0</v>
      </c>
      <c r="AI258" s="2" t="n">
        <f aca="false">IF(E258=16,P258,0)</f>
        <v>0</v>
      </c>
      <c r="AJ258" s="2" t="n">
        <f aca="false">IF(E258=22,P258,0)</f>
        <v>0</v>
      </c>
    </row>
    <row r="259" customFormat="false" ht="15" hidden="false" customHeight="true" outlineLevel="0" collapsed="false">
      <c r="A259" s="77" t="n">
        <v>243</v>
      </c>
      <c r="B259" s="112" t="n">
        <f aca="false">formátovátování!B259</f>
        <v>0</v>
      </c>
      <c r="C259" s="112" t="n">
        <f aca="false">formátovátování!C259</f>
        <v>0</v>
      </c>
      <c r="D259" s="112" t="n">
        <f aca="false">formátovátování!D259</f>
        <v>0</v>
      </c>
      <c r="E259" s="112" t="n">
        <f aca="false">formátovátování!E259</f>
        <v>0</v>
      </c>
      <c r="F259" s="112" t="n">
        <f aca="false">formátovátování!F259</f>
        <v>0</v>
      </c>
      <c r="G259" s="112" t="n">
        <f aca="false">formátovátování!G259</f>
        <v>0</v>
      </c>
      <c r="H259" s="113" t="n">
        <f aca="false">formátovátování!H259</f>
        <v>0</v>
      </c>
      <c r="I259" s="113" t="n">
        <f aca="false">formátovátování!I259</f>
        <v>0</v>
      </c>
      <c r="J259" s="75" t="n">
        <f aca="false">formátovátování!J259</f>
        <v>0</v>
      </c>
      <c r="K259" s="113" t="n">
        <f aca="false">formátovátování!K259</f>
        <v>0</v>
      </c>
      <c r="L259" s="113" t="n">
        <f aca="false">formátovátování!L259</f>
        <v>0</v>
      </c>
      <c r="M259" s="113" t="n">
        <f aca="false">formátovátování!M259</f>
        <v>0</v>
      </c>
      <c r="N259" s="113" t="n">
        <f aca="false">formátovátování!N259</f>
        <v>0</v>
      </c>
      <c r="O259" s="73" t="n">
        <f aca="false">formátovátování!O259</f>
        <v>0</v>
      </c>
      <c r="P259" s="2" t="n">
        <f aca="false">((H259*I259*J259)/1000000)*1.2</f>
        <v>0</v>
      </c>
      <c r="Q259" s="2" t="n">
        <f aca="false">(H259+100)*J259</f>
        <v>0</v>
      </c>
      <c r="R259" s="2" t="n">
        <f aca="false">(I259+100)*J259</f>
        <v>0</v>
      </c>
      <c r="S259" s="2" t="n">
        <f aca="false">IF(K259=0,0,0)+IF(K259=0.5,0.5,0)+IF(K259=0.8,0.2,0)+IF(K259=1,0,0)+IF(K259=2,-1,0)</f>
        <v>0</v>
      </c>
      <c r="T259" s="2" t="n">
        <f aca="false">IF(L259=0,0,0)+IF(L259=0.5,0.5,0)+IF(L259=0.8,0.2,0)+IF(L259=1,0,0)+IF(L259=2,-1,0)</f>
        <v>0</v>
      </c>
      <c r="U259" s="2" t="n">
        <f aca="false">IF(M259=0,0,0)+IF(M259=0.5,0.5,0)+IF(M259=0.8,0.2,0)+IF(M259=1,0,0)+IF(M259=2,-1,0)</f>
        <v>0</v>
      </c>
      <c r="V259" s="2" t="n">
        <f aca="false">IF(N259=0,0,0)+IF(N259=0.5,0.5,0)+IF(N259=0.8,0.2,0)+IF(N259=1,0,0)+IF(N259=2,-1,0)</f>
        <v>0</v>
      </c>
      <c r="W259" s="114" t="n">
        <f aca="false">H259+U259+V259</f>
        <v>0</v>
      </c>
      <c r="X259" s="114" t="n">
        <f aca="false">I259+S259+T259</f>
        <v>0</v>
      </c>
      <c r="Y259" s="2" t="str">
        <f aca="false">IF(K259&gt;0,K259," -----")</f>
        <v> -----</v>
      </c>
      <c r="Z259" s="2" t="str">
        <f aca="false">IF(L259&gt;0,L259," -----")</f>
        <v> -----</v>
      </c>
      <c r="AA259" s="2" t="str">
        <f aca="false">IF(M259&gt;0,M259," -----")</f>
        <v> -----</v>
      </c>
      <c r="AB259" s="2" t="str">
        <f aca="false">IF(N259&gt;0,N259," -----")</f>
        <v> -----</v>
      </c>
      <c r="AD259" s="2" t="n">
        <f aca="false">IF(E259=18,P259,0)</f>
        <v>0</v>
      </c>
      <c r="AE259" s="2" t="n">
        <f aca="false">IF(E259=3,P259,0)</f>
        <v>0</v>
      </c>
      <c r="AF259" s="2" t="n">
        <f aca="false">IF(E259=25,P259,0)</f>
        <v>0</v>
      </c>
      <c r="AG259" s="2" t="n">
        <f aca="false">IF(E259=10,P259,0)</f>
        <v>0</v>
      </c>
      <c r="AH259" s="2" t="n">
        <f aca="false">IF(E259=8,P259,0)</f>
        <v>0</v>
      </c>
      <c r="AI259" s="2" t="n">
        <f aca="false">IF(E259=16,P259,0)</f>
        <v>0</v>
      </c>
      <c r="AJ259" s="2" t="n">
        <f aca="false">IF(E259=22,P259,0)</f>
        <v>0</v>
      </c>
    </row>
    <row r="260" customFormat="false" ht="15" hidden="false" customHeight="true" outlineLevel="0" collapsed="false">
      <c r="A260" s="80" t="n">
        <v>244</v>
      </c>
      <c r="B260" s="112" t="n">
        <f aca="false">formátovátování!B260</f>
        <v>0</v>
      </c>
      <c r="C260" s="112" t="n">
        <f aca="false">formátovátování!C260</f>
        <v>0</v>
      </c>
      <c r="D260" s="112" t="n">
        <f aca="false">formátovátování!D260</f>
        <v>0</v>
      </c>
      <c r="E260" s="112" t="n">
        <f aca="false">formátovátování!E260</f>
        <v>0</v>
      </c>
      <c r="F260" s="112" t="n">
        <f aca="false">formátovátování!F260</f>
        <v>0</v>
      </c>
      <c r="G260" s="112" t="n">
        <f aca="false">formátovátování!G260</f>
        <v>0</v>
      </c>
      <c r="H260" s="113" t="n">
        <f aca="false">formátovátování!H260</f>
        <v>0</v>
      </c>
      <c r="I260" s="113" t="n">
        <f aca="false">formátovátování!I260</f>
        <v>0</v>
      </c>
      <c r="J260" s="75" t="n">
        <f aca="false">formátovátování!J260</f>
        <v>0</v>
      </c>
      <c r="K260" s="113" t="n">
        <f aca="false">formátovátování!K260</f>
        <v>0</v>
      </c>
      <c r="L260" s="113" t="n">
        <f aca="false">formátovátování!L260</f>
        <v>0</v>
      </c>
      <c r="M260" s="113" t="n">
        <f aca="false">formátovátování!M260</f>
        <v>0</v>
      </c>
      <c r="N260" s="113" t="n">
        <f aca="false">formátovátování!N260</f>
        <v>0</v>
      </c>
      <c r="O260" s="73" t="n">
        <f aca="false">formátovátování!O260</f>
        <v>0</v>
      </c>
      <c r="P260" s="2" t="n">
        <f aca="false">((H260*I260*J260)/1000000)*1.2</f>
        <v>0</v>
      </c>
      <c r="Q260" s="2" t="n">
        <f aca="false">(H260+100)*J260</f>
        <v>0</v>
      </c>
      <c r="R260" s="2" t="n">
        <f aca="false">(I260+100)*J260</f>
        <v>0</v>
      </c>
      <c r="S260" s="2" t="n">
        <f aca="false">IF(K260=0,0,0)+IF(K260=0.5,0.5,0)+IF(K260=0.8,0.2,0)+IF(K260=1,0,0)+IF(K260=2,-1,0)</f>
        <v>0</v>
      </c>
      <c r="T260" s="2" t="n">
        <f aca="false">IF(L260=0,0,0)+IF(L260=0.5,0.5,0)+IF(L260=0.8,0.2,0)+IF(L260=1,0,0)+IF(L260=2,-1,0)</f>
        <v>0</v>
      </c>
      <c r="U260" s="2" t="n">
        <f aca="false">IF(M260=0,0,0)+IF(M260=0.5,0.5,0)+IF(M260=0.8,0.2,0)+IF(M260=1,0,0)+IF(M260=2,-1,0)</f>
        <v>0</v>
      </c>
      <c r="V260" s="2" t="n">
        <f aca="false">IF(N260=0,0,0)+IF(N260=0.5,0.5,0)+IF(N260=0.8,0.2,0)+IF(N260=1,0,0)+IF(N260=2,-1,0)</f>
        <v>0</v>
      </c>
      <c r="W260" s="114" t="n">
        <f aca="false">H260+U260+V260</f>
        <v>0</v>
      </c>
      <c r="X260" s="114" t="n">
        <f aca="false">I260+S260+T260</f>
        <v>0</v>
      </c>
      <c r="Y260" s="2" t="str">
        <f aca="false">IF(K260&gt;0,K260," -----")</f>
        <v> -----</v>
      </c>
      <c r="Z260" s="2" t="str">
        <f aca="false">IF(L260&gt;0,L260," -----")</f>
        <v> -----</v>
      </c>
      <c r="AA260" s="2" t="str">
        <f aca="false">IF(M260&gt;0,M260," -----")</f>
        <v> -----</v>
      </c>
      <c r="AB260" s="2" t="str">
        <f aca="false">IF(N260&gt;0,N260," -----")</f>
        <v> -----</v>
      </c>
      <c r="AD260" s="2" t="n">
        <f aca="false">IF(E260=18,P260,0)</f>
        <v>0</v>
      </c>
      <c r="AE260" s="2" t="n">
        <f aca="false">IF(E260=3,P260,0)</f>
        <v>0</v>
      </c>
      <c r="AF260" s="2" t="n">
        <f aca="false">IF(E260=25,P260,0)</f>
        <v>0</v>
      </c>
      <c r="AG260" s="2" t="n">
        <f aca="false">IF(E260=10,P260,0)</f>
        <v>0</v>
      </c>
      <c r="AH260" s="2" t="n">
        <f aca="false">IF(E260=8,P260,0)</f>
        <v>0</v>
      </c>
      <c r="AI260" s="2" t="n">
        <f aca="false">IF(E260=16,P260,0)</f>
        <v>0</v>
      </c>
      <c r="AJ260" s="2" t="n">
        <f aca="false">IF(E260=22,P260,0)</f>
        <v>0</v>
      </c>
    </row>
    <row r="261" customFormat="false" ht="15" hidden="false" customHeight="true" outlineLevel="0" collapsed="false">
      <c r="A261" s="77" t="n">
        <v>245</v>
      </c>
      <c r="B261" s="112" t="n">
        <f aca="false">formátovátování!B261</f>
        <v>0</v>
      </c>
      <c r="C261" s="112" t="n">
        <f aca="false">formátovátování!C261</f>
        <v>0</v>
      </c>
      <c r="D261" s="112" t="n">
        <f aca="false">formátovátování!D261</f>
        <v>0</v>
      </c>
      <c r="E261" s="112" t="n">
        <f aca="false">formátovátování!E261</f>
        <v>0</v>
      </c>
      <c r="F261" s="112" t="n">
        <f aca="false">formátovátování!F261</f>
        <v>0</v>
      </c>
      <c r="G261" s="112" t="n">
        <f aca="false">formátovátování!G261</f>
        <v>0</v>
      </c>
      <c r="H261" s="113" t="n">
        <f aca="false">formátovátování!H261</f>
        <v>0</v>
      </c>
      <c r="I261" s="113" t="n">
        <f aca="false">formátovátování!I261</f>
        <v>0</v>
      </c>
      <c r="J261" s="75" t="n">
        <f aca="false">formátovátování!J261</f>
        <v>0</v>
      </c>
      <c r="K261" s="113" t="n">
        <f aca="false">formátovátování!K261</f>
        <v>0</v>
      </c>
      <c r="L261" s="113" t="n">
        <f aca="false">formátovátování!L261</f>
        <v>0</v>
      </c>
      <c r="M261" s="113" t="n">
        <f aca="false">formátovátování!M261</f>
        <v>0</v>
      </c>
      <c r="N261" s="113" t="n">
        <f aca="false">formátovátování!N261</f>
        <v>0</v>
      </c>
      <c r="O261" s="73" t="n">
        <f aca="false">formátovátování!O261</f>
        <v>0</v>
      </c>
      <c r="P261" s="2" t="n">
        <f aca="false">((H261*I261*J261)/1000000)*1.2</f>
        <v>0</v>
      </c>
      <c r="Q261" s="2" t="n">
        <f aca="false">(H261+100)*J261</f>
        <v>0</v>
      </c>
      <c r="R261" s="2" t="n">
        <f aca="false">(I261+100)*J261</f>
        <v>0</v>
      </c>
      <c r="S261" s="2" t="n">
        <f aca="false">IF(K261=0,0,0)+IF(K261=0.5,0.5,0)+IF(K261=0.8,0.2,0)+IF(K261=1,0,0)+IF(K261=2,-1,0)</f>
        <v>0</v>
      </c>
      <c r="T261" s="2" t="n">
        <f aca="false">IF(L261=0,0,0)+IF(L261=0.5,0.5,0)+IF(L261=0.8,0.2,0)+IF(L261=1,0,0)+IF(L261=2,-1,0)</f>
        <v>0</v>
      </c>
      <c r="U261" s="2" t="n">
        <f aca="false">IF(M261=0,0,0)+IF(M261=0.5,0.5,0)+IF(M261=0.8,0.2,0)+IF(M261=1,0,0)+IF(M261=2,-1,0)</f>
        <v>0</v>
      </c>
      <c r="V261" s="2" t="n">
        <f aca="false">IF(N261=0,0,0)+IF(N261=0.5,0.5,0)+IF(N261=0.8,0.2,0)+IF(N261=1,0,0)+IF(N261=2,-1,0)</f>
        <v>0</v>
      </c>
      <c r="W261" s="114" t="n">
        <f aca="false">H261+U261+V261</f>
        <v>0</v>
      </c>
      <c r="X261" s="114" t="n">
        <f aca="false">I261+S261+T261</f>
        <v>0</v>
      </c>
      <c r="Y261" s="2" t="str">
        <f aca="false">IF(K261&gt;0,K261," -----")</f>
        <v> -----</v>
      </c>
      <c r="Z261" s="2" t="str">
        <f aca="false">IF(L261&gt;0,L261," -----")</f>
        <v> -----</v>
      </c>
      <c r="AA261" s="2" t="str">
        <f aca="false">IF(M261&gt;0,M261," -----")</f>
        <v> -----</v>
      </c>
      <c r="AB261" s="2" t="str">
        <f aca="false">IF(N261&gt;0,N261," -----")</f>
        <v> -----</v>
      </c>
      <c r="AD261" s="2" t="n">
        <f aca="false">IF(E261=18,P261,0)</f>
        <v>0</v>
      </c>
      <c r="AE261" s="2" t="n">
        <f aca="false">IF(E261=3,P261,0)</f>
        <v>0</v>
      </c>
      <c r="AF261" s="2" t="n">
        <f aca="false">IF(E261=25,P261,0)</f>
        <v>0</v>
      </c>
      <c r="AG261" s="2" t="n">
        <f aca="false">IF(E261=10,P261,0)</f>
        <v>0</v>
      </c>
      <c r="AH261" s="2" t="n">
        <f aca="false">IF(E261=8,P261,0)</f>
        <v>0</v>
      </c>
      <c r="AI261" s="2" t="n">
        <f aca="false">IF(E261=16,P261,0)</f>
        <v>0</v>
      </c>
      <c r="AJ261" s="2" t="n">
        <f aca="false">IF(E261=22,P261,0)</f>
        <v>0</v>
      </c>
    </row>
    <row r="262" customFormat="false" ht="15" hidden="false" customHeight="true" outlineLevel="0" collapsed="false">
      <c r="A262" s="80" t="n">
        <v>246</v>
      </c>
      <c r="B262" s="112" t="n">
        <f aca="false">formátovátování!B262</f>
        <v>0</v>
      </c>
      <c r="C262" s="112" t="n">
        <f aca="false">formátovátování!C262</f>
        <v>0</v>
      </c>
      <c r="D262" s="112" t="n">
        <f aca="false">formátovátování!D262</f>
        <v>0</v>
      </c>
      <c r="E262" s="112" t="n">
        <f aca="false">formátovátování!E262</f>
        <v>0</v>
      </c>
      <c r="F262" s="112" t="n">
        <f aca="false">formátovátování!F262</f>
        <v>0</v>
      </c>
      <c r="G262" s="112" t="n">
        <f aca="false">formátovátování!G262</f>
        <v>0</v>
      </c>
      <c r="H262" s="113" t="n">
        <f aca="false">formátovátování!H262</f>
        <v>0</v>
      </c>
      <c r="I262" s="113" t="n">
        <f aca="false">formátovátování!I262</f>
        <v>0</v>
      </c>
      <c r="J262" s="75" t="n">
        <f aca="false">formátovátování!J262</f>
        <v>0</v>
      </c>
      <c r="K262" s="113" t="n">
        <f aca="false">formátovátování!K262</f>
        <v>0</v>
      </c>
      <c r="L262" s="113" t="n">
        <f aca="false">formátovátování!L262</f>
        <v>0</v>
      </c>
      <c r="M262" s="113" t="n">
        <f aca="false">formátovátování!M262</f>
        <v>0</v>
      </c>
      <c r="N262" s="113" t="n">
        <f aca="false">formátovátování!N262</f>
        <v>0</v>
      </c>
      <c r="O262" s="73" t="n">
        <f aca="false">formátovátování!O262</f>
        <v>0</v>
      </c>
      <c r="P262" s="2" t="n">
        <f aca="false">((H262*I262*J262)/1000000)*1.2</f>
        <v>0</v>
      </c>
      <c r="Q262" s="2" t="n">
        <f aca="false">(H262+100)*J262</f>
        <v>0</v>
      </c>
      <c r="R262" s="2" t="n">
        <f aca="false">(I262+100)*J262</f>
        <v>0</v>
      </c>
      <c r="S262" s="2" t="n">
        <f aca="false">IF(K262=0,0,0)+IF(K262=0.5,0.5,0)+IF(K262=0.8,0.2,0)+IF(K262=1,0,0)+IF(K262=2,-1,0)</f>
        <v>0</v>
      </c>
      <c r="T262" s="2" t="n">
        <f aca="false">IF(L262=0,0,0)+IF(L262=0.5,0.5,0)+IF(L262=0.8,0.2,0)+IF(L262=1,0,0)+IF(L262=2,-1,0)</f>
        <v>0</v>
      </c>
      <c r="U262" s="2" t="n">
        <f aca="false">IF(M262=0,0,0)+IF(M262=0.5,0.5,0)+IF(M262=0.8,0.2,0)+IF(M262=1,0,0)+IF(M262=2,-1,0)</f>
        <v>0</v>
      </c>
      <c r="V262" s="2" t="n">
        <f aca="false">IF(N262=0,0,0)+IF(N262=0.5,0.5,0)+IF(N262=0.8,0.2,0)+IF(N262=1,0,0)+IF(N262=2,-1,0)</f>
        <v>0</v>
      </c>
      <c r="W262" s="114" t="n">
        <f aca="false">H262+U262+V262</f>
        <v>0</v>
      </c>
      <c r="X262" s="114" t="n">
        <f aca="false">I262+S262+T262</f>
        <v>0</v>
      </c>
      <c r="Y262" s="2" t="str">
        <f aca="false">IF(K262&gt;0,K262," -----")</f>
        <v> -----</v>
      </c>
      <c r="Z262" s="2" t="str">
        <f aca="false">IF(L262&gt;0,L262," -----")</f>
        <v> -----</v>
      </c>
      <c r="AA262" s="2" t="str">
        <f aca="false">IF(M262&gt;0,M262," -----")</f>
        <v> -----</v>
      </c>
      <c r="AB262" s="2" t="str">
        <f aca="false">IF(N262&gt;0,N262," -----")</f>
        <v> -----</v>
      </c>
      <c r="AD262" s="2" t="n">
        <f aca="false">IF(E262=18,P262,0)</f>
        <v>0</v>
      </c>
      <c r="AE262" s="2" t="n">
        <f aca="false">IF(E262=3,P262,0)</f>
        <v>0</v>
      </c>
      <c r="AF262" s="2" t="n">
        <f aca="false">IF(E262=25,P262,0)</f>
        <v>0</v>
      </c>
      <c r="AG262" s="2" t="n">
        <f aca="false">IF(E262=10,P262,0)</f>
        <v>0</v>
      </c>
      <c r="AH262" s="2" t="n">
        <f aca="false">IF(E262=8,P262,0)</f>
        <v>0</v>
      </c>
      <c r="AI262" s="2" t="n">
        <f aca="false">IF(E262=16,P262,0)</f>
        <v>0</v>
      </c>
      <c r="AJ262" s="2" t="n">
        <f aca="false">IF(E262=22,P262,0)</f>
        <v>0</v>
      </c>
    </row>
    <row r="263" customFormat="false" ht="15" hidden="false" customHeight="true" outlineLevel="0" collapsed="false">
      <c r="A263" s="77" t="n">
        <v>247</v>
      </c>
      <c r="B263" s="112" t="n">
        <f aca="false">formátovátování!B263</f>
        <v>0</v>
      </c>
      <c r="C263" s="112" t="n">
        <f aca="false">formátovátování!C263</f>
        <v>0</v>
      </c>
      <c r="D263" s="112" t="n">
        <f aca="false">formátovátování!D263</f>
        <v>0</v>
      </c>
      <c r="E263" s="112" t="n">
        <f aca="false">formátovátování!E263</f>
        <v>0</v>
      </c>
      <c r="F263" s="112" t="n">
        <f aca="false">formátovátování!F263</f>
        <v>0</v>
      </c>
      <c r="G263" s="112" t="n">
        <f aca="false">formátovátování!G263</f>
        <v>0</v>
      </c>
      <c r="H263" s="113" t="n">
        <f aca="false">formátovátování!H263</f>
        <v>0</v>
      </c>
      <c r="I263" s="113" t="n">
        <f aca="false">formátovátování!I263</f>
        <v>0</v>
      </c>
      <c r="J263" s="75" t="n">
        <f aca="false">formátovátování!J263</f>
        <v>0</v>
      </c>
      <c r="K263" s="113" t="n">
        <f aca="false">formátovátování!K263</f>
        <v>0</v>
      </c>
      <c r="L263" s="113" t="n">
        <f aca="false">formátovátování!L263</f>
        <v>0</v>
      </c>
      <c r="M263" s="113" t="n">
        <f aca="false">formátovátování!M263</f>
        <v>0</v>
      </c>
      <c r="N263" s="113" t="n">
        <f aca="false">formátovátování!N263</f>
        <v>0</v>
      </c>
      <c r="O263" s="73" t="n">
        <f aca="false">formátovátování!O263</f>
        <v>0</v>
      </c>
      <c r="P263" s="2" t="n">
        <f aca="false">((H263*I263*J263)/1000000)*1.2</f>
        <v>0</v>
      </c>
      <c r="Q263" s="2" t="n">
        <f aca="false">(H263+100)*J263</f>
        <v>0</v>
      </c>
      <c r="R263" s="2" t="n">
        <f aca="false">(I263+100)*J263</f>
        <v>0</v>
      </c>
      <c r="S263" s="2" t="n">
        <f aca="false">IF(K263=0,0,0)+IF(K263=0.5,0.5,0)+IF(K263=0.8,0.2,0)+IF(K263=1,0,0)+IF(K263=2,-1,0)</f>
        <v>0</v>
      </c>
      <c r="T263" s="2" t="n">
        <f aca="false">IF(L263=0,0,0)+IF(L263=0.5,0.5,0)+IF(L263=0.8,0.2,0)+IF(L263=1,0,0)+IF(L263=2,-1,0)</f>
        <v>0</v>
      </c>
      <c r="U263" s="2" t="n">
        <f aca="false">IF(M263=0,0,0)+IF(M263=0.5,0.5,0)+IF(M263=0.8,0.2,0)+IF(M263=1,0,0)+IF(M263=2,-1,0)</f>
        <v>0</v>
      </c>
      <c r="V263" s="2" t="n">
        <f aca="false">IF(N263=0,0,0)+IF(N263=0.5,0.5,0)+IF(N263=0.8,0.2,0)+IF(N263=1,0,0)+IF(N263=2,-1,0)</f>
        <v>0</v>
      </c>
      <c r="W263" s="114" t="n">
        <f aca="false">H263+U263+V263</f>
        <v>0</v>
      </c>
      <c r="X263" s="114" t="n">
        <f aca="false">I263+S263+T263</f>
        <v>0</v>
      </c>
      <c r="Y263" s="2" t="str">
        <f aca="false">IF(K263&gt;0,K263," -----")</f>
        <v> -----</v>
      </c>
      <c r="Z263" s="2" t="str">
        <f aca="false">IF(L263&gt;0,L263," -----")</f>
        <v> -----</v>
      </c>
      <c r="AA263" s="2" t="str">
        <f aca="false">IF(M263&gt;0,M263," -----")</f>
        <v> -----</v>
      </c>
      <c r="AB263" s="2" t="str">
        <f aca="false">IF(N263&gt;0,N263," -----")</f>
        <v> -----</v>
      </c>
      <c r="AD263" s="2" t="n">
        <f aca="false">IF(E263=18,P263,0)</f>
        <v>0</v>
      </c>
      <c r="AE263" s="2" t="n">
        <f aca="false">IF(E263=3,P263,0)</f>
        <v>0</v>
      </c>
      <c r="AF263" s="2" t="n">
        <f aca="false">IF(E263=25,P263,0)</f>
        <v>0</v>
      </c>
      <c r="AG263" s="2" t="n">
        <f aca="false">IF(E263=10,P263,0)</f>
        <v>0</v>
      </c>
      <c r="AH263" s="2" t="n">
        <f aca="false">IF(E263=8,P263,0)</f>
        <v>0</v>
      </c>
      <c r="AI263" s="2" t="n">
        <f aca="false">IF(E263=16,P263,0)</f>
        <v>0</v>
      </c>
      <c r="AJ263" s="2" t="n">
        <f aca="false">IF(E263=22,P263,0)</f>
        <v>0</v>
      </c>
    </row>
    <row r="264" customFormat="false" ht="15" hidden="false" customHeight="true" outlineLevel="0" collapsed="false">
      <c r="A264" s="80" t="n">
        <v>248</v>
      </c>
      <c r="B264" s="112" t="n">
        <f aca="false">formátovátování!B264</f>
        <v>0</v>
      </c>
      <c r="C264" s="112" t="n">
        <f aca="false">formátovátování!C264</f>
        <v>0</v>
      </c>
      <c r="D264" s="112" t="n">
        <f aca="false">formátovátování!D264</f>
        <v>0</v>
      </c>
      <c r="E264" s="112" t="n">
        <f aca="false">formátovátování!E264</f>
        <v>0</v>
      </c>
      <c r="F264" s="112" t="n">
        <f aca="false">formátovátování!F264</f>
        <v>0</v>
      </c>
      <c r="G264" s="112" t="n">
        <f aca="false">formátovátování!G264</f>
        <v>0</v>
      </c>
      <c r="H264" s="113" t="n">
        <f aca="false">formátovátování!H264</f>
        <v>0</v>
      </c>
      <c r="I264" s="113" t="n">
        <f aca="false">formátovátování!I264</f>
        <v>0</v>
      </c>
      <c r="J264" s="75" t="n">
        <f aca="false">formátovátování!J264</f>
        <v>0</v>
      </c>
      <c r="K264" s="113" t="n">
        <f aca="false">formátovátování!K264</f>
        <v>0</v>
      </c>
      <c r="L264" s="113" t="n">
        <f aca="false">formátovátování!L264</f>
        <v>0</v>
      </c>
      <c r="M264" s="113" t="n">
        <f aca="false">formátovátování!M264</f>
        <v>0</v>
      </c>
      <c r="N264" s="113" t="n">
        <f aca="false">formátovátování!N264</f>
        <v>0</v>
      </c>
      <c r="O264" s="73" t="n">
        <f aca="false">formátovátování!O264</f>
        <v>0</v>
      </c>
      <c r="P264" s="2" t="n">
        <f aca="false">((H264*I264*J264)/1000000)*1.2</f>
        <v>0</v>
      </c>
      <c r="Q264" s="2" t="n">
        <f aca="false">(H264+100)*J264</f>
        <v>0</v>
      </c>
      <c r="R264" s="2" t="n">
        <f aca="false">(I264+100)*J264</f>
        <v>0</v>
      </c>
      <c r="S264" s="2" t="n">
        <f aca="false">IF(K264=0,0,0)+IF(K264=0.5,0.5,0)+IF(K264=0.8,0.2,0)+IF(K264=1,0,0)+IF(K264=2,-1,0)</f>
        <v>0</v>
      </c>
      <c r="T264" s="2" t="n">
        <f aca="false">IF(L264=0,0,0)+IF(L264=0.5,0.5,0)+IF(L264=0.8,0.2,0)+IF(L264=1,0,0)+IF(L264=2,-1,0)</f>
        <v>0</v>
      </c>
      <c r="U264" s="2" t="n">
        <f aca="false">IF(M264=0,0,0)+IF(M264=0.5,0.5,0)+IF(M264=0.8,0.2,0)+IF(M264=1,0,0)+IF(M264=2,-1,0)</f>
        <v>0</v>
      </c>
      <c r="V264" s="2" t="n">
        <f aca="false">IF(N264=0,0,0)+IF(N264=0.5,0.5,0)+IF(N264=0.8,0.2,0)+IF(N264=1,0,0)+IF(N264=2,-1,0)</f>
        <v>0</v>
      </c>
      <c r="W264" s="114" t="n">
        <f aca="false">H264+U264+V264</f>
        <v>0</v>
      </c>
      <c r="X264" s="114" t="n">
        <f aca="false">I264+S264+T264</f>
        <v>0</v>
      </c>
      <c r="Y264" s="2" t="str">
        <f aca="false">IF(K264&gt;0,K264," -----")</f>
        <v> -----</v>
      </c>
      <c r="Z264" s="2" t="str">
        <f aca="false">IF(L264&gt;0,L264," -----")</f>
        <v> -----</v>
      </c>
      <c r="AA264" s="2" t="str">
        <f aca="false">IF(M264&gt;0,M264," -----")</f>
        <v> -----</v>
      </c>
      <c r="AB264" s="2" t="str">
        <f aca="false">IF(N264&gt;0,N264," -----")</f>
        <v> -----</v>
      </c>
      <c r="AD264" s="2" t="n">
        <f aca="false">IF(E264=18,P264,0)</f>
        <v>0</v>
      </c>
      <c r="AE264" s="2" t="n">
        <f aca="false">IF(E264=3,P264,0)</f>
        <v>0</v>
      </c>
      <c r="AF264" s="2" t="n">
        <f aca="false">IF(E264=25,P264,0)</f>
        <v>0</v>
      </c>
      <c r="AG264" s="2" t="n">
        <f aca="false">IF(E264=10,P264,0)</f>
        <v>0</v>
      </c>
      <c r="AH264" s="2" t="n">
        <f aca="false">IF(E264=8,P264,0)</f>
        <v>0</v>
      </c>
      <c r="AI264" s="2" t="n">
        <f aca="false">IF(E264=16,P264,0)</f>
        <v>0</v>
      </c>
      <c r="AJ264" s="2" t="n">
        <f aca="false">IF(E264=22,P264,0)</f>
        <v>0</v>
      </c>
    </row>
    <row r="265" customFormat="false" ht="15" hidden="false" customHeight="true" outlineLevel="0" collapsed="false">
      <c r="A265" s="77" t="n">
        <v>249</v>
      </c>
      <c r="B265" s="112" t="n">
        <f aca="false">formátovátování!B265</f>
        <v>0</v>
      </c>
      <c r="C265" s="112" t="n">
        <f aca="false">formátovátování!C265</f>
        <v>0</v>
      </c>
      <c r="D265" s="112" t="n">
        <f aca="false">formátovátování!D265</f>
        <v>0</v>
      </c>
      <c r="E265" s="112" t="n">
        <f aca="false">formátovátování!E265</f>
        <v>0</v>
      </c>
      <c r="F265" s="112" t="n">
        <f aca="false">formátovátování!F265</f>
        <v>0</v>
      </c>
      <c r="G265" s="112" t="n">
        <f aca="false">formátovátování!G265</f>
        <v>0</v>
      </c>
      <c r="H265" s="113" t="n">
        <f aca="false">formátovátování!H265</f>
        <v>0</v>
      </c>
      <c r="I265" s="113" t="n">
        <f aca="false">formátovátování!I265</f>
        <v>0</v>
      </c>
      <c r="J265" s="75" t="n">
        <f aca="false">formátovátování!J265</f>
        <v>0</v>
      </c>
      <c r="K265" s="113" t="n">
        <f aca="false">formátovátování!K265</f>
        <v>0</v>
      </c>
      <c r="L265" s="113" t="n">
        <f aca="false">formátovátování!L265</f>
        <v>0</v>
      </c>
      <c r="M265" s="113" t="n">
        <f aca="false">formátovátování!M265</f>
        <v>0</v>
      </c>
      <c r="N265" s="113" t="n">
        <f aca="false">formátovátování!N265</f>
        <v>0</v>
      </c>
      <c r="O265" s="73" t="n">
        <f aca="false">formátovátování!O265</f>
        <v>0</v>
      </c>
      <c r="P265" s="2" t="n">
        <f aca="false">((H265*I265*J265)/1000000)*1.2</f>
        <v>0</v>
      </c>
      <c r="Q265" s="2" t="n">
        <f aca="false">(H265+100)*J265</f>
        <v>0</v>
      </c>
      <c r="R265" s="2" t="n">
        <f aca="false">(I265+100)*J265</f>
        <v>0</v>
      </c>
      <c r="S265" s="2" t="n">
        <f aca="false">IF(K265=0,0,0)+IF(K265=0.5,0.5,0)+IF(K265=0.8,0.2,0)+IF(K265=1,0,0)+IF(K265=2,-1,0)</f>
        <v>0</v>
      </c>
      <c r="T265" s="2" t="n">
        <f aca="false">IF(L265=0,0,0)+IF(L265=0.5,0.5,0)+IF(L265=0.8,0.2,0)+IF(L265=1,0,0)+IF(L265=2,-1,0)</f>
        <v>0</v>
      </c>
      <c r="U265" s="2" t="n">
        <f aca="false">IF(M265=0,0,0)+IF(M265=0.5,0.5,0)+IF(M265=0.8,0.2,0)+IF(M265=1,0,0)+IF(M265=2,-1,0)</f>
        <v>0</v>
      </c>
      <c r="V265" s="2" t="n">
        <f aca="false">IF(N265=0,0,0)+IF(N265=0.5,0.5,0)+IF(N265=0.8,0.2,0)+IF(N265=1,0,0)+IF(N265=2,-1,0)</f>
        <v>0</v>
      </c>
      <c r="W265" s="114" t="n">
        <f aca="false">H265+U265+V265</f>
        <v>0</v>
      </c>
      <c r="X265" s="114" t="n">
        <f aca="false">I265+S265+T265</f>
        <v>0</v>
      </c>
      <c r="Y265" s="2" t="str">
        <f aca="false">IF(K265&gt;0,K265," -----")</f>
        <v> -----</v>
      </c>
      <c r="Z265" s="2" t="str">
        <f aca="false">IF(L265&gt;0,L265," -----")</f>
        <v> -----</v>
      </c>
      <c r="AA265" s="2" t="str">
        <f aca="false">IF(M265&gt;0,M265," -----")</f>
        <v> -----</v>
      </c>
      <c r="AB265" s="2" t="str">
        <f aca="false">IF(N265&gt;0,N265," -----")</f>
        <v> -----</v>
      </c>
      <c r="AD265" s="2" t="n">
        <f aca="false">IF(E265=18,P265,0)</f>
        <v>0</v>
      </c>
      <c r="AE265" s="2" t="n">
        <f aca="false">IF(E265=3,P265,0)</f>
        <v>0</v>
      </c>
      <c r="AF265" s="2" t="n">
        <f aca="false">IF(E265=25,P265,0)</f>
        <v>0</v>
      </c>
      <c r="AG265" s="2" t="n">
        <f aca="false">IF(E265=10,P265,0)</f>
        <v>0</v>
      </c>
      <c r="AH265" s="2" t="n">
        <f aca="false">IF(E265=8,P265,0)</f>
        <v>0</v>
      </c>
      <c r="AI265" s="2" t="n">
        <f aca="false">IF(E265=16,P265,0)</f>
        <v>0</v>
      </c>
      <c r="AJ265" s="2" t="n">
        <f aca="false">IF(E265=22,P265,0)</f>
        <v>0</v>
      </c>
    </row>
    <row r="266" customFormat="false" ht="15" hidden="false" customHeight="true" outlineLevel="0" collapsed="false">
      <c r="A266" s="80" t="n">
        <v>250</v>
      </c>
      <c r="B266" s="112" t="n">
        <f aca="false">formátovátování!B266</f>
        <v>0</v>
      </c>
      <c r="C266" s="112" t="n">
        <f aca="false">formátovátování!C266</f>
        <v>0</v>
      </c>
      <c r="D266" s="112" t="n">
        <f aca="false">formátovátování!D266</f>
        <v>0</v>
      </c>
      <c r="E266" s="112" t="n">
        <f aca="false">formátovátování!E266</f>
        <v>0</v>
      </c>
      <c r="F266" s="112" t="n">
        <f aca="false">formátovátování!F266</f>
        <v>0</v>
      </c>
      <c r="G266" s="112" t="n">
        <f aca="false">formátovátování!G266</f>
        <v>0</v>
      </c>
      <c r="H266" s="113" t="n">
        <f aca="false">formátovátování!H266</f>
        <v>0</v>
      </c>
      <c r="I266" s="113" t="n">
        <f aca="false">formátovátování!I266</f>
        <v>0</v>
      </c>
      <c r="J266" s="75" t="n">
        <f aca="false">formátovátování!J266</f>
        <v>0</v>
      </c>
      <c r="K266" s="113" t="n">
        <f aca="false">formátovátování!K266</f>
        <v>0</v>
      </c>
      <c r="L266" s="113" t="n">
        <f aca="false">formátovátování!L266</f>
        <v>0</v>
      </c>
      <c r="M266" s="113" t="n">
        <f aca="false">formátovátování!M266</f>
        <v>0</v>
      </c>
      <c r="N266" s="113" t="n">
        <f aca="false">formátovátování!N266</f>
        <v>0</v>
      </c>
      <c r="O266" s="73" t="n">
        <f aca="false">formátovátování!O266</f>
        <v>0</v>
      </c>
      <c r="P266" s="2" t="n">
        <f aca="false">((H266*I266*J266)/1000000)*1.2</f>
        <v>0</v>
      </c>
      <c r="Q266" s="2" t="n">
        <f aca="false">(H266+100)*J266</f>
        <v>0</v>
      </c>
      <c r="R266" s="2" t="n">
        <f aca="false">(I266+100)*J266</f>
        <v>0</v>
      </c>
      <c r="S266" s="2" t="n">
        <f aca="false">IF(K266=0,0,0)+IF(K266=0.5,0.5,0)+IF(K266=0.8,0.2,0)+IF(K266=1,0,0)+IF(K266=2,-1,0)</f>
        <v>0</v>
      </c>
      <c r="T266" s="2" t="n">
        <f aca="false">IF(L266=0,0,0)+IF(L266=0.5,0.5,0)+IF(L266=0.8,0.2,0)+IF(L266=1,0,0)+IF(L266=2,-1,0)</f>
        <v>0</v>
      </c>
      <c r="U266" s="2" t="n">
        <f aca="false">IF(M266=0,0,0)+IF(M266=0.5,0.5,0)+IF(M266=0.8,0.2,0)+IF(M266=1,0,0)+IF(M266=2,-1,0)</f>
        <v>0</v>
      </c>
      <c r="V266" s="2" t="n">
        <f aca="false">IF(N266=0,0,0)+IF(N266=0.5,0.5,0)+IF(N266=0.8,0.2,0)+IF(N266=1,0,0)+IF(N266=2,-1,0)</f>
        <v>0</v>
      </c>
      <c r="W266" s="114" t="n">
        <f aca="false">H266+U266+V266</f>
        <v>0</v>
      </c>
      <c r="X266" s="114" t="n">
        <f aca="false">I266+S266+T266</f>
        <v>0</v>
      </c>
      <c r="Y266" s="2" t="str">
        <f aca="false">IF(K266&gt;0,K266," -----")</f>
        <v> -----</v>
      </c>
      <c r="Z266" s="2" t="str">
        <f aca="false">IF(L266&gt;0,L266," -----")</f>
        <v> -----</v>
      </c>
      <c r="AA266" s="2" t="str">
        <f aca="false">IF(M266&gt;0,M266," -----")</f>
        <v> -----</v>
      </c>
      <c r="AB266" s="2" t="str">
        <f aca="false">IF(N266&gt;0,N266," -----")</f>
        <v> -----</v>
      </c>
      <c r="AD266" s="2" t="n">
        <f aca="false">IF(E266=18,P266,0)</f>
        <v>0</v>
      </c>
      <c r="AE266" s="2" t="n">
        <f aca="false">IF(E266=3,P266,0)</f>
        <v>0</v>
      </c>
      <c r="AF266" s="2" t="n">
        <f aca="false">IF(E266=25,P266,0)</f>
        <v>0</v>
      </c>
      <c r="AG266" s="2" t="n">
        <f aca="false">IF(E266=10,P266,0)</f>
        <v>0</v>
      </c>
      <c r="AH266" s="2" t="n">
        <f aca="false">IF(E266=8,P266,0)</f>
        <v>0</v>
      </c>
      <c r="AI266" s="2" t="n">
        <f aca="false">IF(E266=16,P266,0)</f>
        <v>0</v>
      </c>
      <c r="AJ266" s="2" t="n">
        <f aca="false">IF(E266=22,P266,0)</f>
        <v>0</v>
      </c>
    </row>
    <row r="267" customFormat="false" ht="15" hidden="false" customHeight="true" outlineLevel="0" collapsed="false">
      <c r="A267" s="77" t="n">
        <v>251</v>
      </c>
      <c r="B267" s="112" t="n">
        <f aca="false">formátovátování!B267</f>
        <v>0</v>
      </c>
      <c r="C267" s="112" t="n">
        <f aca="false">formátovátování!C267</f>
        <v>0</v>
      </c>
      <c r="D267" s="112" t="n">
        <f aca="false">formátovátování!D267</f>
        <v>0</v>
      </c>
      <c r="E267" s="112" t="n">
        <f aca="false">formátovátování!E267</f>
        <v>0</v>
      </c>
      <c r="F267" s="112" t="n">
        <f aca="false">formátovátování!F267</f>
        <v>0</v>
      </c>
      <c r="G267" s="112" t="n">
        <f aca="false">formátovátování!G267</f>
        <v>0</v>
      </c>
      <c r="H267" s="113" t="n">
        <f aca="false">formátovátování!H267</f>
        <v>0</v>
      </c>
      <c r="I267" s="113" t="n">
        <f aca="false">formátovátování!I267</f>
        <v>0</v>
      </c>
      <c r="J267" s="75" t="n">
        <f aca="false">formátovátování!J267</f>
        <v>0</v>
      </c>
      <c r="K267" s="113" t="n">
        <f aca="false">formátovátování!K267</f>
        <v>0</v>
      </c>
      <c r="L267" s="113" t="n">
        <f aca="false">formátovátování!L267</f>
        <v>0</v>
      </c>
      <c r="M267" s="113" t="n">
        <f aca="false">formátovátování!M267</f>
        <v>0</v>
      </c>
      <c r="N267" s="113" t="n">
        <f aca="false">formátovátování!N267</f>
        <v>0</v>
      </c>
      <c r="O267" s="73" t="n">
        <f aca="false">formátovátování!O267</f>
        <v>0</v>
      </c>
      <c r="P267" s="2" t="n">
        <f aca="false">((H267*I267*J267)/1000000)*1.2</f>
        <v>0</v>
      </c>
      <c r="Q267" s="2" t="n">
        <f aca="false">(H267+100)*J267</f>
        <v>0</v>
      </c>
      <c r="R267" s="2" t="n">
        <f aca="false">(I267+100)*J267</f>
        <v>0</v>
      </c>
      <c r="S267" s="2" t="n">
        <f aca="false">IF(K267=0,0,0)+IF(K267=0.5,0.5,0)+IF(K267=0.8,0.2,0)+IF(K267=1,0,0)+IF(K267=2,-1,0)</f>
        <v>0</v>
      </c>
      <c r="T267" s="2" t="n">
        <f aca="false">IF(L267=0,0,0)+IF(L267=0.5,0.5,0)+IF(L267=0.8,0.2,0)+IF(L267=1,0,0)+IF(L267=2,-1,0)</f>
        <v>0</v>
      </c>
      <c r="U267" s="2" t="n">
        <f aca="false">IF(M267=0,0,0)+IF(M267=0.5,0.5,0)+IF(M267=0.8,0.2,0)+IF(M267=1,0,0)+IF(M267=2,-1,0)</f>
        <v>0</v>
      </c>
      <c r="V267" s="2" t="n">
        <f aca="false">IF(N267=0,0,0)+IF(N267=0.5,0.5,0)+IF(N267=0.8,0.2,0)+IF(N267=1,0,0)+IF(N267=2,-1,0)</f>
        <v>0</v>
      </c>
      <c r="W267" s="114" t="n">
        <f aca="false">H267+U267+V267</f>
        <v>0</v>
      </c>
      <c r="X267" s="114" t="n">
        <f aca="false">I267+S267+T267</f>
        <v>0</v>
      </c>
      <c r="Y267" s="2" t="str">
        <f aca="false">IF(K267&gt;0,K267," -----")</f>
        <v> -----</v>
      </c>
      <c r="Z267" s="2" t="str">
        <f aca="false">IF(L267&gt;0,L267," -----")</f>
        <v> -----</v>
      </c>
      <c r="AA267" s="2" t="str">
        <f aca="false">IF(M267&gt;0,M267," -----")</f>
        <v> -----</v>
      </c>
      <c r="AB267" s="2" t="str">
        <f aca="false">IF(N267&gt;0,N267," -----")</f>
        <v> -----</v>
      </c>
      <c r="AD267" s="2" t="n">
        <f aca="false">IF(E267=18,P267,0)</f>
        <v>0</v>
      </c>
      <c r="AE267" s="2" t="n">
        <f aca="false">IF(E267=3,P267,0)</f>
        <v>0</v>
      </c>
      <c r="AF267" s="2" t="n">
        <f aca="false">IF(E267=25,P267,0)</f>
        <v>0</v>
      </c>
      <c r="AG267" s="2" t="n">
        <f aca="false">IF(E267=10,P267,0)</f>
        <v>0</v>
      </c>
      <c r="AH267" s="2" t="n">
        <f aca="false">IF(E267=8,P267,0)</f>
        <v>0</v>
      </c>
      <c r="AI267" s="2" t="n">
        <f aca="false">IF(E267=16,P267,0)</f>
        <v>0</v>
      </c>
      <c r="AJ267" s="2" t="n">
        <f aca="false">IF(E267=22,P267,0)</f>
        <v>0</v>
      </c>
    </row>
    <row r="268" customFormat="false" ht="15" hidden="false" customHeight="true" outlineLevel="0" collapsed="false">
      <c r="A268" s="80" t="n">
        <v>252</v>
      </c>
      <c r="B268" s="112" t="n">
        <f aca="false">formátovátování!B268</f>
        <v>0</v>
      </c>
      <c r="C268" s="112" t="n">
        <f aca="false">formátovátování!C268</f>
        <v>0</v>
      </c>
      <c r="D268" s="112" t="n">
        <f aca="false">formátovátování!D268</f>
        <v>0</v>
      </c>
      <c r="E268" s="112" t="n">
        <f aca="false">formátovátování!E268</f>
        <v>0</v>
      </c>
      <c r="F268" s="112" t="n">
        <f aca="false">formátovátování!F268</f>
        <v>0</v>
      </c>
      <c r="G268" s="112" t="n">
        <f aca="false">formátovátování!G268</f>
        <v>0</v>
      </c>
      <c r="H268" s="113" t="n">
        <f aca="false">formátovátování!H268</f>
        <v>0</v>
      </c>
      <c r="I268" s="113" t="n">
        <f aca="false">formátovátování!I268</f>
        <v>0</v>
      </c>
      <c r="J268" s="75" t="n">
        <f aca="false">formátovátování!J268</f>
        <v>0</v>
      </c>
      <c r="K268" s="113" t="n">
        <f aca="false">formátovátování!K268</f>
        <v>0</v>
      </c>
      <c r="L268" s="113" t="n">
        <f aca="false">formátovátování!L268</f>
        <v>0</v>
      </c>
      <c r="M268" s="113" t="n">
        <f aca="false">formátovátování!M268</f>
        <v>0</v>
      </c>
      <c r="N268" s="113" t="n">
        <f aca="false">formátovátování!N268</f>
        <v>0</v>
      </c>
      <c r="O268" s="73" t="n">
        <f aca="false">formátovátování!O268</f>
        <v>0</v>
      </c>
      <c r="P268" s="2" t="n">
        <f aca="false">((H268*I268*J268)/1000000)*1.2</f>
        <v>0</v>
      </c>
      <c r="Q268" s="2" t="n">
        <f aca="false">(H268+100)*J268</f>
        <v>0</v>
      </c>
      <c r="R268" s="2" t="n">
        <f aca="false">(I268+100)*J268</f>
        <v>0</v>
      </c>
      <c r="S268" s="2" t="n">
        <f aca="false">IF(K268=0,0,0)+IF(K268=0.5,0.5,0)+IF(K268=0.8,0.2,0)+IF(K268=1,0,0)+IF(K268=2,-1,0)</f>
        <v>0</v>
      </c>
      <c r="T268" s="2" t="n">
        <f aca="false">IF(L268=0,0,0)+IF(L268=0.5,0.5,0)+IF(L268=0.8,0.2,0)+IF(L268=1,0,0)+IF(L268=2,-1,0)</f>
        <v>0</v>
      </c>
      <c r="U268" s="2" t="n">
        <f aca="false">IF(M268=0,0,0)+IF(M268=0.5,0.5,0)+IF(M268=0.8,0.2,0)+IF(M268=1,0,0)+IF(M268=2,-1,0)</f>
        <v>0</v>
      </c>
      <c r="V268" s="2" t="n">
        <f aca="false">IF(N268=0,0,0)+IF(N268=0.5,0.5,0)+IF(N268=0.8,0.2,0)+IF(N268=1,0,0)+IF(N268=2,-1,0)</f>
        <v>0</v>
      </c>
      <c r="W268" s="114" t="n">
        <f aca="false">H268+U268+V268</f>
        <v>0</v>
      </c>
      <c r="X268" s="114" t="n">
        <f aca="false">I268+S268+T268</f>
        <v>0</v>
      </c>
      <c r="Y268" s="2" t="str">
        <f aca="false">IF(K268&gt;0,K268," -----")</f>
        <v> -----</v>
      </c>
      <c r="Z268" s="2" t="str">
        <f aca="false">IF(L268&gt;0,L268," -----")</f>
        <v> -----</v>
      </c>
      <c r="AA268" s="2" t="str">
        <f aca="false">IF(M268&gt;0,M268," -----")</f>
        <v> -----</v>
      </c>
      <c r="AB268" s="2" t="str">
        <f aca="false">IF(N268&gt;0,N268," -----")</f>
        <v> -----</v>
      </c>
      <c r="AD268" s="2" t="n">
        <f aca="false">IF(E268=18,P268,0)</f>
        <v>0</v>
      </c>
      <c r="AE268" s="2" t="n">
        <f aca="false">IF(E268=3,P268,0)</f>
        <v>0</v>
      </c>
      <c r="AF268" s="2" t="n">
        <f aca="false">IF(E268=25,P268,0)</f>
        <v>0</v>
      </c>
      <c r="AG268" s="2" t="n">
        <f aca="false">IF(E268=10,P268,0)</f>
        <v>0</v>
      </c>
      <c r="AH268" s="2" t="n">
        <f aca="false">IF(E268=8,P268,0)</f>
        <v>0</v>
      </c>
      <c r="AI268" s="2" t="n">
        <f aca="false">IF(E268=16,P268,0)</f>
        <v>0</v>
      </c>
      <c r="AJ268" s="2" t="n">
        <f aca="false">IF(E268=22,P268,0)</f>
        <v>0</v>
      </c>
    </row>
    <row r="269" customFormat="false" ht="15" hidden="false" customHeight="true" outlineLevel="0" collapsed="false">
      <c r="A269" s="77" t="n">
        <v>253</v>
      </c>
      <c r="B269" s="112" t="n">
        <f aca="false">formátovátování!B269</f>
        <v>0</v>
      </c>
      <c r="C269" s="112" t="n">
        <f aca="false">formátovátování!C269</f>
        <v>0</v>
      </c>
      <c r="D269" s="112" t="n">
        <f aca="false">formátovátování!D269</f>
        <v>0</v>
      </c>
      <c r="E269" s="112" t="n">
        <f aca="false">formátovátování!E269</f>
        <v>0</v>
      </c>
      <c r="F269" s="112" t="n">
        <f aca="false">formátovátování!F269</f>
        <v>0</v>
      </c>
      <c r="G269" s="112" t="n">
        <f aca="false">formátovátování!G269</f>
        <v>0</v>
      </c>
      <c r="H269" s="113" t="n">
        <f aca="false">formátovátování!H269</f>
        <v>0</v>
      </c>
      <c r="I269" s="113" t="n">
        <f aca="false">formátovátování!I269</f>
        <v>0</v>
      </c>
      <c r="J269" s="75" t="n">
        <f aca="false">formátovátování!J269</f>
        <v>0</v>
      </c>
      <c r="K269" s="113" t="n">
        <f aca="false">formátovátování!K269</f>
        <v>0</v>
      </c>
      <c r="L269" s="113" t="n">
        <f aca="false">formátovátování!L269</f>
        <v>0</v>
      </c>
      <c r="M269" s="113" t="n">
        <f aca="false">formátovátování!M269</f>
        <v>0</v>
      </c>
      <c r="N269" s="113" t="n">
        <f aca="false">formátovátování!N269</f>
        <v>0</v>
      </c>
      <c r="O269" s="73" t="n">
        <f aca="false">formátovátování!O269</f>
        <v>0</v>
      </c>
      <c r="P269" s="2" t="n">
        <f aca="false">((H269*I269*J269)/1000000)*1.2</f>
        <v>0</v>
      </c>
      <c r="Q269" s="2" t="n">
        <f aca="false">(H269+100)*J269</f>
        <v>0</v>
      </c>
      <c r="R269" s="2" t="n">
        <f aca="false">(I269+100)*J269</f>
        <v>0</v>
      </c>
      <c r="S269" s="2" t="n">
        <f aca="false">IF(K269=0,0,0)+IF(K269=0.5,0.5,0)+IF(K269=0.8,0.2,0)+IF(K269=1,0,0)+IF(K269=2,-1,0)</f>
        <v>0</v>
      </c>
      <c r="T269" s="2" t="n">
        <f aca="false">IF(L269=0,0,0)+IF(L269=0.5,0.5,0)+IF(L269=0.8,0.2,0)+IF(L269=1,0,0)+IF(L269=2,-1,0)</f>
        <v>0</v>
      </c>
      <c r="U269" s="2" t="n">
        <f aca="false">IF(M269=0,0,0)+IF(M269=0.5,0.5,0)+IF(M269=0.8,0.2,0)+IF(M269=1,0,0)+IF(M269=2,-1,0)</f>
        <v>0</v>
      </c>
      <c r="V269" s="2" t="n">
        <f aca="false">IF(N269=0,0,0)+IF(N269=0.5,0.5,0)+IF(N269=0.8,0.2,0)+IF(N269=1,0,0)+IF(N269=2,-1,0)</f>
        <v>0</v>
      </c>
      <c r="W269" s="114" t="n">
        <f aca="false">H269+U269+V269</f>
        <v>0</v>
      </c>
      <c r="X269" s="114" t="n">
        <f aca="false">I269+S269+T269</f>
        <v>0</v>
      </c>
      <c r="Y269" s="2" t="str">
        <f aca="false">IF(K269&gt;0,K269," -----")</f>
        <v> -----</v>
      </c>
      <c r="Z269" s="2" t="str">
        <f aca="false">IF(L269&gt;0,L269," -----")</f>
        <v> -----</v>
      </c>
      <c r="AA269" s="2" t="str">
        <f aca="false">IF(M269&gt;0,M269," -----")</f>
        <v> -----</v>
      </c>
      <c r="AB269" s="2" t="str">
        <f aca="false">IF(N269&gt;0,N269," -----")</f>
        <v> -----</v>
      </c>
      <c r="AD269" s="2" t="n">
        <f aca="false">IF(E269=18,P269,0)</f>
        <v>0</v>
      </c>
      <c r="AE269" s="2" t="n">
        <f aca="false">IF(E269=3,P269,0)</f>
        <v>0</v>
      </c>
      <c r="AF269" s="2" t="n">
        <f aca="false">IF(E269=25,P269,0)</f>
        <v>0</v>
      </c>
      <c r="AG269" s="2" t="n">
        <f aca="false">IF(E269=10,P269,0)</f>
        <v>0</v>
      </c>
      <c r="AH269" s="2" t="n">
        <f aca="false">IF(E269=8,P269,0)</f>
        <v>0</v>
      </c>
      <c r="AI269" s="2" t="n">
        <f aca="false">IF(E269=16,P269,0)</f>
        <v>0</v>
      </c>
      <c r="AJ269" s="2" t="n">
        <f aca="false">IF(E269=22,P269,0)</f>
        <v>0</v>
      </c>
    </row>
    <row r="270" customFormat="false" ht="15" hidden="false" customHeight="true" outlineLevel="0" collapsed="false">
      <c r="A270" s="80" t="n">
        <v>254</v>
      </c>
      <c r="B270" s="112" t="n">
        <f aca="false">formátovátování!B270</f>
        <v>0</v>
      </c>
      <c r="C270" s="112" t="n">
        <f aca="false">formátovátování!C270</f>
        <v>0</v>
      </c>
      <c r="D270" s="112" t="n">
        <f aca="false">formátovátování!D270</f>
        <v>0</v>
      </c>
      <c r="E270" s="112" t="n">
        <f aca="false">formátovátování!E270</f>
        <v>0</v>
      </c>
      <c r="F270" s="112" t="n">
        <f aca="false">formátovátování!F270</f>
        <v>0</v>
      </c>
      <c r="G270" s="112" t="n">
        <f aca="false">formátovátování!G270</f>
        <v>0</v>
      </c>
      <c r="H270" s="113" t="n">
        <f aca="false">formátovátování!H270</f>
        <v>0</v>
      </c>
      <c r="I270" s="113" t="n">
        <f aca="false">formátovátování!I270</f>
        <v>0</v>
      </c>
      <c r="J270" s="75" t="n">
        <f aca="false">formátovátování!J270</f>
        <v>0</v>
      </c>
      <c r="K270" s="113" t="n">
        <f aca="false">formátovátování!K270</f>
        <v>0</v>
      </c>
      <c r="L270" s="113" t="n">
        <f aca="false">formátovátování!L270</f>
        <v>0</v>
      </c>
      <c r="M270" s="113" t="n">
        <f aca="false">formátovátování!M270</f>
        <v>0</v>
      </c>
      <c r="N270" s="113" t="n">
        <f aca="false">formátovátování!N270</f>
        <v>0</v>
      </c>
      <c r="O270" s="73" t="n">
        <f aca="false">formátovátování!O270</f>
        <v>0</v>
      </c>
      <c r="P270" s="2" t="n">
        <f aca="false">((H270*I270*J270)/1000000)*1.2</f>
        <v>0</v>
      </c>
      <c r="Q270" s="2" t="n">
        <f aca="false">(H270+100)*J270</f>
        <v>0</v>
      </c>
      <c r="R270" s="2" t="n">
        <f aca="false">(I270+100)*J270</f>
        <v>0</v>
      </c>
      <c r="S270" s="2" t="n">
        <f aca="false">IF(K270=0,0,0)+IF(K270=0.5,0.5,0)+IF(K270=0.8,0.2,0)+IF(K270=1,0,0)+IF(K270=2,-1,0)</f>
        <v>0</v>
      </c>
      <c r="T270" s="2" t="n">
        <f aca="false">IF(L270=0,0,0)+IF(L270=0.5,0.5,0)+IF(L270=0.8,0.2,0)+IF(L270=1,0,0)+IF(L270=2,-1,0)</f>
        <v>0</v>
      </c>
      <c r="U270" s="2" t="n">
        <f aca="false">IF(M270=0,0,0)+IF(M270=0.5,0.5,0)+IF(M270=0.8,0.2,0)+IF(M270=1,0,0)+IF(M270=2,-1,0)</f>
        <v>0</v>
      </c>
      <c r="V270" s="2" t="n">
        <f aca="false">IF(N270=0,0,0)+IF(N270=0.5,0.5,0)+IF(N270=0.8,0.2,0)+IF(N270=1,0,0)+IF(N270=2,-1,0)</f>
        <v>0</v>
      </c>
      <c r="W270" s="114" t="n">
        <f aca="false">H270+U270+V270</f>
        <v>0</v>
      </c>
      <c r="X270" s="114" t="n">
        <f aca="false">I270+S270+T270</f>
        <v>0</v>
      </c>
      <c r="Y270" s="2" t="str">
        <f aca="false">IF(K270&gt;0,K270," -----")</f>
        <v> -----</v>
      </c>
      <c r="Z270" s="2" t="str">
        <f aca="false">IF(L270&gt;0,L270," -----")</f>
        <v> -----</v>
      </c>
      <c r="AA270" s="2" t="str">
        <f aca="false">IF(M270&gt;0,M270," -----")</f>
        <v> -----</v>
      </c>
      <c r="AB270" s="2" t="str">
        <f aca="false">IF(N270&gt;0,N270," -----")</f>
        <v> -----</v>
      </c>
      <c r="AD270" s="2" t="n">
        <f aca="false">IF(E270=18,P270,0)</f>
        <v>0</v>
      </c>
      <c r="AE270" s="2" t="n">
        <f aca="false">IF(E270=3,P270,0)</f>
        <v>0</v>
      </c>
      <c r="AF270" s="2" t="n">
        <f aca="false">IF(E270=25,P270,0)</f>
        <v>0</v>
      </c>
      <c r="AG270" s="2" t="n">
        <f aca="false">IF(E270=10,P270,0)</f>
        <v>0</v>
      </c>
      <c r="AH270" s="2" t="n">
        <f aca="false">IF(E270=8,P270,0)</f>
        <v>0</v>
      </c>
      <c r="AI270" s="2" t="n">
        <f aca="false">IF(E270=16,P270,0)</f>
        <v>0</v>
      </c>
      <c r="AJ270" s="2" t="n">
        <f aca="false">IF(E270=22,P270,0)</f>
        <v>0</v>
      </c>
    </row>
    <row r="271" customFormat="false" ht="15" hidden="false" customHeight="true" outlineLevel="0" collapsed="false">
      <c r="A271" s="77" t="n">
        <v>255</v>
      </c>
      <c r="B271" s="112" t="n">
        <f aca="false">formátovátování!B271</f>
        <v>0</v>
      </c>
      <c r="C271" s="112" t="n">
        <f aca="false">formátovátování!C271</f>
        <v>0</v>
      </c>
      <c r="D271" s="112" t="n">
        <f aca="false">formátovátování!D271</f>
        <v>0</v>
      </c>
      <c r="E271" s="112" t="n">
        <f aca="false">formátovátování!E271</f>
        <v>0</v>
      </c>
      <c r="F271" s="112" t="n">
        <f aca="false">formátovátování!F271</f>
        <v>0</v>
      </c>
      <c r="G271" s="112" t="n">
        <f aca="false">formátovátování!G271</f>
        <v>0</v>
      </c>
      <c r="H271" s="113" t="n">
        <f aca="false">formátovátování!H271</f>
        <v>0</v>
      </c>
      <c r="I271" s="113" t="n">
        <f aca="false">formátovátování!I271</f>
        <v>0</v>
      </c>
      <c r="J271" s="75" t="n">
        <f aca="false">formátovátování!J271</f>
        <v>0</v>
      </c>
      <c r="K271" s="113" t="n">
        <f aca="false">formátovátování!K271</f>
        <v>0</v>
      </c>
      <c r="L271" s="113" t="n">
        <f aca="false">formátovátování!L271</f>
        <v>0</v>
      </c>
      <c r="M271" s="113" t="n">
        <f aca="false">formátovátování!M271</f>
        <v>0</v>
      </c>
      <c r="N271" s="113" t="n">
        <f aca="false">formátovátování!N271</f>
        <v>0</v>
      </c>
      <c r="O271" s="73" t="n">
        <f aca="false">formátovátování!O271</f>
        <v>0</v>
      </c>
      <c r="P271" s="2" t="n">
        <f aca="false">((H271*I271*J271)/1000000)*1.2</f>
        <v>0</v>
      </c>
      <c r="Q271" s="2" t="n">
        <f aca="false">(H271+100)*J271</f>
        <v>0</v>
      </c>
      <c r="R271" s="2" t="n">
        <f aca="false">(I271+100)*J271</f>
        <v>0</v>
      </c>
      <c r="S271" s="2" t="n">
        <f aca="false">IF(K271=0,0,0)+IF(K271=0.5,0.5,0)+IF(K271=0.8,0.2,0)+IF(K271=1,0,0)+IF(K271=2,-1,0)</f>
        <v>0</v>
      </c>
      <c r="T271" s="2" t="n">
        <f aca="false">IF(L271=0,0,0)+IF(L271=0.5,0.5,0)+IF(L271=0.8,0.2,0)+IF(L271=1,0,0)+IF(L271=2,-1,0)</f>
        <v>0</v>
      </c>
      <c r="U271" s="2" t="n">
        <f aca="false">IF(M271=0,0,0)+IF(M271=0.5,0.5,0)+IF(M271=0.8,0.2,0)+IF(M271=1,0,0)+IF(M271=2,-1,0)</f>
        <v>0</v>
      </c>
      <c r="V271" s="2" t="n">
        <f aca="false">IF(N271=0,0,0)+IF(N271=0.5,0.5,0)+IF(N271=0.8,0.2,0)+IF(N271=1,0,0)+IF(N271=2,-1,0)</f>
        <v>0</v>
      </c>
      <c r="W271" s="114" t="n">
        <f aca="false">H271+U271+V271</f>
        <v>0</v>
      </c>
      <c r="X271" s="114" t="n">
        <f aca="false">I271+S271+T271</f>
        <v>0</v>
      </c>
      <c r="Y271" s="2" t="str">
        <f aca="false">IF(K271&gt;0,K271," -----")</f>
        <v> -----</v>
      </c>
      <c r="Z271" s="2" t="str">
        <f aca="false">IF(L271&gt;0,L271," -----")</f>
        <v> -----</v>
      </c>
      <c r="AA271" s="2" t="str">
        <f aca="false">IF(M271&gt;0,M271," -----")</f>
        <v> -----</v>
      </c>
      <c r="AB271" s="2" t="str">
        <f aca="false">IF(N271&gt;0,N271," -----")</f>
        <v> -----</v>
      </c>
      <c r="AD271" s="2" t="n">
        <f aca="false">IF(E271=18,P271,0)</f>
        <v>0</v>
      </c>
      <c r="AE271" s="2" t="n">
        <f aca="false">IF(E271=3,P271,0)</f>
        <v>0</v>
      </c>
      <c r="AF271" s="2" t="n">
        <f aca="false">IF(E271=25,P271,0)</f>
        <v>0</v>
      </c>
      <c r="AG271" s="2" t="n">
        <f aca="false">IF(E271=10,P271,0)</f>
        <v>0</v>
      </c>
      <c r="AH271" s="2" t="n">
        <f aca="false">IF(E271=8,P271,0)</f>
        <v>0</v>
      </c>
      <c r="AI271" s="2" t="n">
        <f aca="false">IF(E271=16,P271,0)</f>
        <v>0</v>
      </c>
      <c r="AJ271" s="2" t="n">
        <f aca="false">IF(E271=22,P271,0)</f>
        <v>0</v>
      </c>
    </row>
    <row r="272" customFormat="false" ht="15" hidden="false" customHeight="true" outlineLevel="0" collapsed="false">
      <c r="A272" s="80" t="n">
        <v>256</v>
      </c>
      <c r="B272" s="112" t="n">
        <f aca="false">formátovátování!B272</f>
        <v>0</v>
      </c>
      <c r="C272" s="112" t="n">
        <f aca="false">formátovátování!C272</f>
        <v>0</v>
      </c>
      <c r="D272" s="112" t="n">
        <f aca="false">formátovátování!D272</f>
        <v>0</v>
      </c>
      <c r="E272" s="112" t="n">
        <f aca="false">formátovátování!E272</f>
        <v>0</v>
      </c>
      <c r="F272" s="112" t="n">
        <f aca="false">formátovátování!F272</f>
        <v>0</v>
      </c>
      <c r="G272" s="112" t="n">
        <f aca="false">formátovátování!G272</f>
        <v>0</v>
      </c>
      <c r="H272" s="113" t="n">
        <f aca="false">formátovátování!H272</f>
        <v>0</v>
      </c>
      <c r="I272" s="113" t="n">
        <f aca="false">formátovátování!I272</f>
        <v>0</v>
      </c>
      <c r="J272" s="75" t="n">
        <f aca="false">formátovátování!J272</f>
        <v>0</v>
      </c>
      <c r="K272" s="113" t="n">
        <f aca="false">formátovátování!K272</f>
        <v>0</v>
      </c>
      <c r="L272" s="113" t="n">
        <f aca="false">formátovátování!L272</f>
        <v>0</v>
      </c>
      <c r="M272" s="113" t="n">
        <f aca="false">formátovátování!M272</f>
        <v>0</v>
      </c>
      <c r="N272" s="113" t="n">
        <f aca="false">formátovátování!N272</f>
        <v>0</v>
      </c>
      <c r="O272" s="73" t="n">
        <f aca="false">formátovátování!O272</f>
        <v>0</v>
      </c>
      <c r="P272" s="2" t="n">
        <f aca="false">((H272*I272*J272)/1000000)*1.2</f>
        <v>0</v>
      </c>
      <c r="Q272" s="2" t="n">
        <f aca="false">(H272+100)*J272</f>
        <v>0</v>
      </c>
      <c r="R272" s="2" t="n">
        <f aca="false">(I272+100)*J272</f>
        <v>0</v>
      </c>
      <c r="S272" s="2" t="n">
        <f aca="false">IF(K272=0,0,0)+IF(K272=0.5,0.5,0)+IF(K272=0.8,0.2,0)+IF(K272=1,0,0)+IF(K272=2,-1,0)</f>
        <v>0</v>
      </c>
      <c r="T272" s="2" t="n">
        <f aca="false">IF(L272=0,0,0)+IF(L272=0.5,0.5,0)+IF(L272=0.8,0.2,0)+IF(L272=1,0,0)+IF(L272=2,-1,0)</f>
        <v>0</v>
      </c>
      <c r="U272" s="2" t="n">
        <f aca="false">IF(M272=0,0,0)+IF(M272=0.5,0.5,0)+IF(M272=0.8,0.2,0)+IF(M272=1,0,0)+IF(M272=2,-1,0)</f>
        <v>0</v>
      </c>
      <c r="V272" s="2" t="n">
        <f aca="false">IF(N272=0,0,0)+IF(N272=0.5,0.5,0)+IF(N272=0.8,0.2,0)+IF(N272=1,0,0)+IF(N272=2,-1,0)</f>
        <v>0</v>
      </c>
      <c r="W272" s="114" t="n">
        <f aca="false">H272+U272+V272</f>
        <v>0</v>
      </c>
      <c r="X272" s="114" t="n">
        <f aca="false">I272+S272+T272</f>
        <v>0</v>
      </c>
      <c r="Y272" s="2" t="str">
        <f aca="false">IF(K272&gt;0,K272," -----")</f>
        <v> -----</v>
      </c>
      <c r="Z272" s="2" t="str">
        <f aca="false">IF(L272&gt;0,L272," -----")</f>
        <v> -----</v>
      </c>
      <c r="AA272" s="2" t="str">
        <f aca="false">IF(M272&gt;0,M272," -----")</f>
        <v> -----</v>
      </c>
      <c r="AB272" s="2" t="str">
        <f aca="false">IF(N272&gt;0,N272," -----")</f>
        <v> -----</v>
      </c>
      <c r="AD272" s="2" t="n">
        <f aca="false">IF(E272=18,P272,0)</f>
        <v>0</v>
      </c>
      <c r="AE272" s="2" t="n">
        <f aca="false">IF(E272=3,P272,0)</f>
        <v>0</v>
      </c>
      <c r="AF272" s="2" t="n">
        <f aca="false">IF(E272=25,P272,0)</f>
        <v>0</v>
      </c>
      <c r="AG272" s="2" t="n">
        <f aca="false">IF(E272=10,P272,0)</f>
        <v>0</v>
      </c>
      <c r="AH272" s="2" t="n">
        <f aca="false">IF(E272=8,P272,0)</f>
        <v>0</v>
      </c>
      <c r="AI272" s="2" t="n">
        <f aca="false">IF(E272=16,P272,0)</f>
        <v>0</v>
      </c>
      <c r="AJ272" s="2" t="n">
        <f aca="false">IF(E272=22,P272,0)</f>
        <v>0</v>
      </c>
    </row>
    <row r="273" customFormat="false" ht="15" hidden="false" customHeight="true" outlineLevel="0" collapsed="false">
      <c r="A273" s="77" t="n">
        <v>257</v>
      </c>
      <c r="B273" s="112" t="n">
        <f aca="false">formátovátování!B273</f>
        <v>0</v>
      </c>
      <c r="C273" s="112" t="n">
        <f aca="false">formátovátování!C273</f>
        <v>0</v>
      </c>
      <c r="D273" s="112" t="n">
        <f aca="false">formátovátování!D273</f>
        <v>0</v>
      </c>
      <c r="E273" s="112" t="n">
        <f aca="false">formátovátování!E273</f>
        <v>0</v>
      </c>
      <c r="F273" s="112" t="n">
        <f aca="false">formátovátování!F273</f>
        <v>0</v>
      </c>
      <c r="G273" s="112" t="n">
        <f aca="false">formátovátování!G273</f>
        <v>0</v>
      </c>
      <c r="H273" s="113" t="n">
        <f aca="false">formátovátování!H273</f>
        <v>0</v>
      </c>
      <c r="I273" s="113" t="n">
        <f aca="false">formátovátování!I273</f>
        <v>0</v>
      </c>
      <c r="J273" s="75" t="n">
        <f aca="false">formátovátování!J273</f>
        <v>0</v>
      </c>
      <c r="K273" s="113" t="n">
        <f aca="false">formátovátování!K273</f>
        <v>0</v>
      </c>
      <c r="L273" s="113" t="n">
        <f aca="false">formátovátování!L273</f>
        <v>0</v>
      </c>
      <c r="M273" s="113" t="n">
        <f aca="false">formátovátování!M273</f>
        <v>0</v>
      </c>
      <c r="N273" s="113" t="n">
        <f aca="false">formátovátování!N273</f>
        <v>0</v>
      </c>
      <c r="O273" s="73" t="n">
        <f aca="false">formátovátování!O273</f>
        <v>0</v>
      </c>
      <c r="P273" s="2" t="n">
        <f aca="false">((H273*I273*J273)/1000000)*1.2</f>
        <v>0</v>
      </c>
      <c r="Q273" s="2" t="n">
        <f aca="false">(H273+100)*J273</f>
        <v>0</v>
      </c>
      <c r="R273" s="2" t="n">
        <f aca="false">(I273+100)*J273</f>
        <v>0</v>
      </c>
      <c r="S273" s="2" t="n">
        <f aca="false">IF(K273=0,0,0)+IF(K273=0.5,0.5,0)+IF(K273=0.8,0.2,0)+IF(K273=1,0,0)+IF(K273=2,-1,0)</f>
        <v>0</v>
      </c>
      <c r="T273" s="2" t="n">
        <f aca="false">IF(L273=0,0,0)+IF(L273=0.5,0.5,0)+IF(L273=0.8,0.2,0)+IF(L273=1,0,0)+IF(L273=2,-1,0)</f>
        <v>0</v>
      </c>
      <c r="U273" s="2" t="n">
        <f aca="false">IF(M273=0,0,0)+IF(M273=0.5,0.5,0)+IF(M273=0.8,0.2,0)+IF(M273=1,0,0)+IF(M273=2,-1,0)</f>
        <v>0</v>
      </c>
      <c r="V273" s="2" t="n">
        <f aca="false">IF(N273=0,0,0)+IF(N273=0.5,0.5,0)+IF(N273=0.8,0.2,0)+IF(N273=1,0,0)+IF(N273=2,-1,0)</f>
        <v>0</v>
      </c>
      <c r="W273" s="114" t="n">
        <f aca="false">H273+U273+V273</f>
        <v>0</v>
      </c>
      <c r="X273" s="114" t="n">
        <f aca="false">I273+S273+T273</f>
        <v>0</v>
      </c>
      <c r="Y273" s="2" t="str">
        <f aca="false">IF(K273&gt;0,K273," -----")</f>
        <v> -----</v>
      </c>
      <c r="Z273" s="2" t="str">
        <f aca="false">IF(L273&gt;0,L273," -----")</f>
        <v> -----</v>
      </c>
      <c r="AA273" s="2" t="str">
        <f aca="false">IF(M273&gt;0,M273," -----")</f>
        <v> -----</v>
      </c>
      <c r="AB273" s="2" t="str">
        <f aca="false">IF(N273&gt;0,N273," -----")</f>
        <v> -----</v>
      </c>
      <c r="AD273" s="2" t="n">
        <f aca="false">IF(E273=18,P273,0)</f>
        <v>0</v>
      </c>
      <c r="AE273" s="2" t="n">
        <f aca="false">IF(E273=3,P273,0)</f>
        <v>0</v>
      </c>
      <c r="AF273" s="2" t="n">
        <f aca="false">IF(E273=25,P273,0)</f>
        <v>0</v>
      </c>
      <c r="AG273" s="2" t="n">
        <f aca="false">IF(E273=10,P273,0)</f>
        <v>0</v>
      </c>
      <c r="AH273" s="2" t="n">
        <f aca="false">IF(E273=8,P273,0)</f>
        <v>0</v>
      </c>
      <c r="AI273" s="2" t="n">
        <f aca="false">IF(E273=16,P273,0)</f>
        <v>0</v>
      </c>
      <c r="AJ273" s="2" t="n">
        <f aca="false">IF(E273=22,P273,0)</f>
        <v>0</v>
      </c>
    </row>
    <row r="274" customFormat="false" ht="15" hidden="false" customHeight="true" outlineLevel="0" collapsed="false">
      <c r="A274" s="80" t="n">
        <v>258</v>
      </c>
      <c r="B274" s="112" t="n">
        <f aca="false">formátovátování!B274</f>
        <v>0</v>
      </c>
      <c r="C274" s="112" t="n">
        <f aca="false">formátovátování!C274</f>
        <v>0</v>
      </c>
      <c r="D274" s="112" t="n">
        <f aca="false">formátovátování!D274</f>
        <v>0</v>
      </c>
      <c r="E274" s="112" t="n">
        <f aca="false">formátovátování!E274</f>
        <v>0</v>
      </c>
      <c r="F274" s="112" t="n">
        <f aca="false">formátovátování!F274</f>
        <v>0</v>
      </c>
      <c r="G274" s="112" t="n">
        <f aca="false">formátovátování!G274</f>
        <v>0</v>
      </c>
      <c r="H274" s="113" t="n">
        <f aca="false">formátovátování!H274</f>
        <v>0</v>
      </c>
      <c r="I274" s="113" t="n">
        <f aca="false">formátovátování!I274</f>
        <v>0</v>
      </c>
      <c r="J274" s="75" t="n">
        <f aca="false">formátovátování!J274</f>
        <v>0</v>
      </c>
      <c r="K274" s="113" t="n">
        <f aca="false">formátovátování!K274</f>
        <v>0</v>
      </c>
      <c r="L274" s="113" t="n">
        <f aca="false">formátovátování!L274</f>
        <v>0</v>
      </c>
      <c r="M274" s="113" t="n">
        <f aca="false">formátovátování!M274</f>
        <v>0</v>
      </c>
      <c r="N274" s="113" t="n">
        <f aca="false">formátovátování!N274</f>
        <v>0</v>
      </c>
      <c r="O274" s="73" t="n">
        <f aca="false">formátovátování!O274</f>
        <v>0</v>
      </c>
      <c r="P274" s="2" t="n">
        <f aca="false">((H274*I274*J274)/1000000)*1.2</f>
        <v>0</v>
      </c>
      <c r="Q274" s="2" t="n">
        <f aca="false">(H274+100)*J274</f>
        <v>0</v>
      </c>
      <c r="R274" s="2" t="n">
        <f aca="false">(I274+100)*J274</f>
        <v>0</v>
      </c>
      <c r="S274" s="2" t="n">
        <f aca="false">IF(K274=0,0,0)+IF(K274=0.5,0.5,0)+IF(K274=0.8,0.2,0)+IF(K274=1,0,0)+IF(K274=2,-1,0)</f>
        <v>0</v>
      </c>
      <c r="T274" s="2" t="n">
        <f aca="false">IF(L274=0,0,0)+IF(L274=0.5,0.5,0)+IF(L274=0.8,0.2,0)+IF(L274=1,0,0)+IF(L274=2,-1,0)</f>
        <v>0</v>
      </c>
      <c r="U274" s="2" t="n">
        <f aca="false">IF(M274=0,0,0)+IF(M274=0.5,0.5,0)+IF(M274=0.8,0.2,0)+IF(M274=1,0,0)+IF(M274=2,-1,0)</f>
        <v>0</v>
      </c>
      <c r="V274" s="2" t="n">
        <f aca="false">IF(N274=0,0,0)+IF(N274=0.5,0.5,0)+IF(N274=0.8,0.2,0)+IF(N274=1,0,0)+IF(N274=2,-1,0)</f>
        <v>0</v>
      </c>
      <c r="W274" s="114" t="n">
        <f aca="false">H274+U274+V274</f>
        <v>0</v>
      </c>
      <c r="X274" s="114" t="n">
        <f aca="false">I274+S274+T274</f>
        <v>0</v>
      </c>
      <c r="Y274" s="2" t="str">
        <f aca="false">IF(K274&gt;0,K274," -----")</f>
        <v> -----</v>
      </c>
      <c r="Z274" s="2" t="str">
        <f aca="false">IF(L274&gt;0,L274," -----")</f>
        <v> -----</v>
      </c>
      <c r="AA274" s="2" t="str">
        <f aca="false">IF(M274&gt;0,M274," -----")</f>
        <v> -----</v>
      </c>
      <c r="AB274" s="2" t="str">
        <f aca="false">IF(N274&gt;0,N274," -----")</f>
        <v> -----</v>
      </c>
      <c r="AD274" s="2" t="n">
        <f aca="false">IF(E274=18,P274,0)</f>
        <v>0</v>
      </c>
      <c r="AE274" s="2" t="n">
        <f aca="false">IF(E274=3,P274,0)</f>
        <v>0</v>
      </c>
      <c r="AF274" s="2" t="n">
        <f aca="false">IF(E274=25,P274,0)</f>
        <v>0</v>
      </c>
      <c r="AG274" s="2" t="n">
        <f aca="false">IF(E274=10,P274,0)</f>
        <v>0</v>
      </c>
      <c r="AH274" s="2" t="n">
        <f aca="false">IF(E274=8,P274,0)</f>
        <v>0</v>
      </c>
      <c r="AI274" s="2" t="n">
        <f aca="false">IF(E274=16,P274,0)</f>
        <v>0</v>
      </c>
      <c r="AJ274" s="2" t="n">
        <f aca="false">IF(E274=22,P274,0)</f>
        <v>0</v>
      </c>
    </row>
    <row r="275" customFormat="false" ht="15" hidden="false" customHeight="true" outlineLevel="0" collapsed="false">
      <c r="A275" s="77" t="n">
        <v>259</v>
      </c>
      <c r="B275" s="112" t="n">
        <f aca="false">formátovátování!B275</f>
        <v>0</v>
      </c>
      <c r="C275" s="112" t="n">
        <f aca="false">formátovátování!C275</f>
        <v>0</v>
      </c>
      <c r="D275" s="112" t="n">
        <f aca="false">formátovátování!D275</f>
        <v>0</v>
      </c>
      <c r="E275" s="112" t="n">
        <f aca="false">formátovátování!E275</f>
        <v>0</v>
      </c>
      <c r="F275" s="112" t="n">
        <f aca="false">formátovátování!F275</f>
        <v>0</v>
      </c>
      <c r="G275" s="112" t="n">
        <f aca="false">formátovátování!G275</f>
        <v>0</v>
      </c>
      <c r="H275" s="113" t="n">
        <f aca="false">formátovátování!H275</f>
        <v>0</v>
      </c>
      <c r="I275" s="113" t="n">
        <f aca="false">formátovátování!I275</f>
        <v>0</v>
      </c>
      <c r="J275" s="75" t="n">
        <f aca="false">formátovátování!J275</f>
        <v>0</v>
      </c>
      <c r="K275" s="113" t="n">
        <f aca="false">formátovátování!K275</f>
        <v>0</v>
      </c>
      <c r="L275" s="113" t="n">
        <f aca="false">formátovátování!L275</f>
        <v>0</v>
      </c>
      <c r="M275" s="113" t="n">
        <f aca="false">formátovátování!M275</f>
        <v>0</v>
      </c>
      <c r="N275" s="113" t="n">
        <f aca="false">formátovátování!N275</f>
        <v>0</v>
      </c>
      <c r="O275" s="73" t="n">
        <f aca="false">formátovátování!O275</f>
        <v>0</v>
      </c>
      <c r="P275" s="2" t="n">
        <f aca="false">((H275*I275*J275)/1000000)*1.2</f>
        <v>0</v>
      </c>
      <c r="Q275" s="2" t="n">
        <f aca="false">(H275+100)*J275</f>
        <v>0</v>
      </c>
      <c r="R275" s="2" t="n">
        <f aca="false">(I275+100)*J275</f>
        <v>0</v>
      </c>
      <c r="S275" s="2" t="n">
        <f aca="false">IF(K275=0,0,0)+IF(K275=0.5,0.5,0)+IF(K275=0.8,0.2,0)+IF(K275=1,0,0)+IF(K275=2,-1,0)</f>
        <v>0</v>
      </c>
      <c r="T275" s="2" t="n">
        <f aca="false">IF(L275=0,0,0)+IF(L275=0.5,0.5,0)+IF(L275=0.8,0.2,0)+IF(L275=1,0,0)+IF(L275=2,-1,0)</f>
        <v>0</v>
      </c>
      <c r="U275" s="2" t="n">
        <f aca="false">IF(M275=0,0,0)+IF(M275=0.5,0.5,0)+IF(M275=0.8,0.2,0)+IF(M275=1,0,0)+IF(M275=2,-1,0)</f>
        <v>0</v>
      </c>
      <c r="V275" s="2" t="n">
        <f aca="false">IF(N275=0,0,0)+IF(N275=0.5,0.5,0)+IF(N275=0.8,0.2,0)+IF(N275=1,0,0)+IF(N275=2,-1,0)</f>
        <v>0</v>
      </c>
      <c r="W275" s="114" t="n">
        <f aca="false">H275+U275+V275</f>
        <v>0</v>
      </c>
      <c r="X275" s="114" t="n">
        <f aca="false">I275+S275+T275</f>
        <v>0</v>
      </c>
      <c r="Y275" s="2" t="str">
        <f aca="false">IF(K275&gt;0,K275," -----")</f>
        <v> -----</v>
      </c>
      <c r="Z275" s="2" t="str">
        <f aca="false">IF(L275&gt;0,L275," -----")</f>
        <v> -----</v>
      </c>
      <c r="AA275" s="2" t="str">
        <f aca="false">IF(M275&gt;0,M275," -----")</f>
        <v> -----</v>
      </c>
      <c r="AB275" s="2" t="str">
        <f aca="false">IF(N275&gt;0,N275," -----")</f>
        <v> -----</v>
      </c>
      <c r="AD275" s="2" t="n">
        <f aca="false">IF(E275=18,P275,0)</f>
        <v>0</v>
      </c>
      <c r="AE275" s="2" t="n">
        <f aca="false">IF(E275=3,P275,0)</f>
        <v>0</v>
      </c>
      <c r="AF275" s="2" t="n">
        <f aca="false">IF(E275=25,P275,0)</f>
        <v>0</v>
      </c>
      <c r="AG275" s="2" t="n">
        <f aca="false">IF(E275=10,P275,0)</f>
        <v>0</v>
      </c>
      <c r="AH275" s="2" t="n">
        <f aca="false">IF(E275=8,P275,0)</f>
        <v>0</v>
      </c>
      <c r="AI275" s="2" t="n">
        <f aca="false">IF(E275=16,P275,0)</f>
        <v>0</v>
      </c>
      <c r="AJ275" s="2" t="n">
        <f aca="false">IF(E275=22,P275,0)</f>
        <v>0</v>
      </c>
    </row>
    <row r="276" customFormat="false" ht="15" hidden="false" customHeight="true" outlineLevel="0" collapsed="false">
      <c r="A276" s="80" t="n">
        <v>260</v>
      </c>
      <c r="B276" s="112" t="n">
        <f aca="false">formátovátování!B276</f>
        <v>0</v>
      </c>
      <c r="C276" s="112" t="n">
        <f aca="false">formátovátování!C276</f>
        <v>0</v>
      </c>
      <c r="D276" s="112" t="n">
        <f aca="false">formátovátování!D276</f>
        <v>0</v>
      </c>
      <c r="E276" s="112" t="n">
        <f aca="false">formátovátování!E276</f>
        <v>0</v>
      </c>
      <c r="F276" s="112" t="n">
        <f aca="false">formátovátování!F276</f>
        <v>0</v>
      </c>
      <c r="G276" s="112" t="n">
        <f aca="false">formátovátování!G276</f>
        <v>0</v>
      </c>
      <c r="H276" s="113" t="n">
        <f aca="false">formátovátování!H276</f>
        <v>0</v>
      </c>
      <c r="I276" s="113" t="n">
        <f aca="false">formátovátování!I276</f>
        <v>0</v>
      </c>
      <c r="J276" s="75" t="n">
        <f aca="false">formátovátování!J276</f>
        <v>0</v>
      </c>
      <c r="K276" s="113" t="n">
        <f aca="false">formátovátování!K276</f>
        <v>0</v>
      </c>
      <c r="L276" s="113" t="n">
        <f aca="false">formátovátování!L276</f>
        <v>0</v>
      </c>
      <c r="M276" s="113" t="n">
        <f aca="false">formátovátování!M276</f>
        <v>0</v>
      </c>
      <c r="N276" s="113" t="n">
        <f aca="false">formátovátování!N276</f>
        <v>0</v>
      </c>
      <c r="O276" s="73" t="n">
        <f aca="false">formátovátování!O276</f>
        <v>0</v>
      </c>
      <c r="P276" s="2" t="n">
        <f aca="false">((H276*I276*J276)/1000000)*1.2</f>
        <v>0</v>
      </c>
      <c r="Q276" s="2" t="n">
        <f aca="false">(H276+100)*J276</f>
        <v>0</v>
      </c>
      <c r="R276" s="2" t="n">
        <f aca="false">(I276+100)*J276</f>
        <v>0</v>
      </c>
      <c r="S276" s="2" t="n">
        <f aca="false">IF(K276=0,0,0)+IF(K276=0.5,0.5,0)+IF(K276=0.8,0.2,0)+IF(K276=1,0,0)+IF(K276=2,-1,0)</f>
        <v>0</v>
      </c>
      <c r="T276" s="2" t="n">
        <f aca="false">IF(L276=0,0,0)+IF(L276=0.5,0.5,0)+IF(L276=0.8,0.2,0)+IF(L276=1,0,0)+IF(L276=2,-1,0)</f>
        <v>0</v>
      </c>
      <c r="U276" s="2" t="n">
        <f aca="false">IF(M276=0,0,0)+IF(M276=0.5,0.5,0)+IF(M276=0.8,0.2,0)+IF(M276=1,0,0)+IF(M276=2,-1,0)</f>
        <v>0</v>
      </c>
      <c r="V276" s="2" t="n">
        <f aca="false">IF(N276=0,0,0)+IF(N276=0.5,0.5,0)+IF(N276=0.8,0.2,0)+IF(N276=1,0,0)+IF(N276=2,-1,0)</f>
        <v>0</v>
      </c>
      <c r="W276" s="114" t="n">
        <f aca="false">H276+U276+V276</f>
        <v>0</v>
      </c>
      <c r="X276" s="114" t="n">
        <f aca="false">I276+S276+T276</f>
        <v>0</v>
      </c>
      <c r="Y276" s="2" t="str">
        <f aca="false">IF(K276&gt;0,K276," -----")</f>
        <v> -----</v>
      </c>
      <c r="Z276" s="2" t="str">
        <f aca="false">IF(L276&gt;0,L276," -----")</f>
        <v> -----</v>
      </c>
      <c r="AA276" s="2" t="str">
        <f aca="false">IF(M276&gt;0,M276," -----")</f>
        <v> -----</v>
      </c>
      <c r="AB276" s="2" t="str">
        <f aca="false">IF(N276&gt;0,N276," -----")</f>
        <v> -----</v>
      </c>
      <c r="AD276" s="2" t="n">
        <f aca="false">IF(E276=18,P276,0)</f>
        <v>0</v>
      </c>
      <c r="AE276" s="2" t="n">
        <f aca="false">IF(E276=3,P276,0)</f>
        <v>0</v>
      </c>
      <c r="AF276" s="2" t="n">
        <f aca="false">IF(E276=25,P276,0)</f>
        <v>0</v>
      </c>
      <c r="AG276" s="2" t="n">
        <f aca="false">IF(E276=10,P276,0)</f>
        <v>0</v>
      </c>
      <c r="AH276" s="2" t="n">
        <f aca="false">IF(E276=8,P276,0)</f>
        <v>0</v>
      </c>
      <c r="AI276" s="2" t="n">
        <f aca="false">IF(E276=16,P276,0)</f>
        <v>0</v>
      </c>
      <c r="AJ276" s="2" t="n">
        <f aca="false">IF(E276=22,P276,0)</f>
        <v>0</v>
      </c>
    </row>
    <row r="277" customFormat="false" ht="15" hidden="false" customHeight="true" outlineLevel="0" collapsed="false">
      <c r="A277" s="77" t="n">
        <v>261</v>
      </c>
      <c r="B277" s="112" t="n">
        <f aca="false">formátovátování!B277</f>
        <v>0</v>
      </c>
      <c r="C277" s="112" t="n">
        <f aca="false">formátovátování!C277</f>
        <v>0</v>
      </c>
      <c r="D277" s="112" t="n">
        <f aca="false">formátovátování!D277</f>
        <v>0</v>
      </c>
      <c r="E277" s="112" t="n">
        <f aca="false">formátovátování!E277</f>
        <v>0</v>
      </c>
      <c r="F277" s="112" t="n">
        <f aca="false">formátovátování!F277</f>
        <v>0</v>
      </c>
      <c r="G277" s="112" t="n">
        <f aca="false">formátovátování!G277</f>
        <v>0</v>
      </c>
      <c r="H277" s="113" t="n">
        <f aca="false">formátovátování!H277</f>
        <v>0</v>
      </c>
      <c r="I277" s="113" t="n">
        <f aca="false">formátovátování!I277</f>
        <v>0</v>
      </c>
      <c r="J277" s="75" t="n">
        <f aca="false">formátovátování!J277</f>
        <v>0</v>
      </c>
      <c r="K277" s="113" t="n">
        <f aca="false">formátovátování!K277</f>
        <v>0</v>
      </c>
      <c r="L277" s="113" t="n">
        <f aca="false">formátovátování!L277</f>
        <v>0</v>
      </c>
      <c r="M277" s="113" t="n">
        <f aca="false">formátovátování!M277</f>
        <v>0</v>
      </c>
      <c r="N277" s="113" t="n">
        <f aca="false">formátovátování!N277</f>
        <v>0</v>
      </c>
      <c r="O277" s="73" t="n">
        <f aca="false">formátovátování!O277</f>
        <v>0</v>
      </c>
      <c r="P277" s="2" t="n">
        <f aca="false">((H277*I277*J277)/1000000)*1.2</f>
        <v>0</v>
      </c>
      <c r="Q277" s="2" t="n">
        <f aca="false">(H277+100)*J277</f>
        <v>0</v>
      </c>
      <c r="R277" s="2" t="n">
        <f aca="false">(I277+100)*J277</f>
        <v>0</v>
      </c>
      <c r="S277" s="2" t="n">
        <f aca="false">IF(K277=0,0,0)+IF(K277=0.5,0.5,0)+IF(K277=0.8,0.2,0)+IF(K277=1,0,0)+IF(K277=2,-1,0)</f>
        <v>0</v>
      </c>
      <c r="T277" s="2" t="n">
        <f aca="false">IF(L277=0,0,0)+IF(L277=0.5,0.5,0)+IF(L277=0.8,0.2,0)+IF(L277=1,0,0)+IF(L277=2,-1,0)</f>
        <v>0</v>
      </c>
      <c r="U277" s="2" t="n">
        <f aca="false">IF(M277=0,0,0)+IF(M277=0.5,0.5,0)+IF(M277=0.8,0.2,0)+IF(M277=1,0,0)+IF(M277=2,-1,0)</f>
        <v>0</v>
      </c>
      <c r="V277" s="2" t="n">
        <f aca="false">IF(N277=0,0,0)+IF(N277=0.5,0.5,0)+IF(N277=0.8,0.2,0)+IF(N277=1,0,0)+IF(N277=2,-1,0)</f>
        <v>0</v>
      </c>
      <c r="W277" s="114" t="n">
        <f aca="false">H277+U277+V277</f>
        <v>0</v>
      </c>
      <c r="X277" s="114" t="n">
        <f aca="false">I277+S277+T277</f>
        <v>0</v>
      </c>
      <c r="Y277" s="2" t="str">
        <f aca="false">IF(K277&gt;0,K277," -----")</f>
        <v> -----</v>
      </c>
      <c r="Z277" s="2" t="str">
        <f aca="false">IF(L277&gt;0,L277," -----")</f>
        <v> -----</v>
      </c>
      <c r="AA277" s="2" t="str">
        <f aca="false">IF(M277&gt;0,M277," -----")</f>
        <v> -----</v>
      </c>
      <c r="AB277" s="2" t="str">
        <f aca="false">IF(N277&gt;0,N277," -----")</f>
        <v> -----</v>
      </c>
      <c r="AD277" s="2" t="n">
        <f aca="false">IF(E277=18,P277,0)</f>
        <v>0</v>
      </c>
      <c r="AE277" s="2" t="n">
        <f aca="false">IF(E277=3,P277,0)</f>
        <v>0</v>
      </c>
      <c r="AF277" s="2" t="n">
        <f aca="false">IF(E277=25,P277,0)</f>
        <v>0</v>
      </c>
      <c r="AG277" s="2" t="n">
        <f aca="false">IF(E277=10,P277,0)</f>
        <v>0</v>
      </c>
      <c r="AH277" s="2" t="n">
        <f aca="false">IF(E277=8,P277,0)</f>
        <v>0</v>
      </c>
      <c r="AI277" s="2" t="n">
        <f aca="false">IF(E277=16,P277,0)</f>
        <v>0</v>
      </c>
      <c r="AJ277" s="2" t="n">
        <f aca="false">IF(E277=22,P277,0)</f>
        <v>0</v>
      </c>
    </row>
    <row r="278" customFormat="false" ht="15" hidden="false" customHeight="true" outlineLevel="0" collapsed="false">
      <c r="A278" s="80" t="n">
        <v>262</v>
      </c>
      <c r="B278" s="112" t="n">
        <f aca="false">formátovátování!B278</f>
        <v>0</v>
      </c>
      <c r="C278" s="112" t="n">
        <f aca="false">formátovátování!C278</f>
        <v>0</v>
      </c>
      <c r="D278" s="112" t="n">
        <f aca="false">formátovátování!D278</f>
        <v>0</v>
      </c>
      <c r="E278" s="112" t="n">
        <f aca="false">formátovátování!E278</f>
        <v>0</v>
      </c>
      <c r="F278" s="112" t="n">
        <f aca="false">formátovátování!F278</f>
        <v>0</v>
      </c>
      <c r="G278" s="112" t="n">
        <f aca="false">formátovátování!G278</f>
        <v>0</v>
      </c>
      <c r="H278" s="113" t="n">
        <f aca="false">formátovátování!H278</f>
        <v>0</v>
      </c>
      <c r="I278" s="113" t="n">
        <f aca="false">formátovátování!I278</f>
        <v>0</v>
      </c>
      <c r="J278" s="75" t="n">
        <f aca="false">formátovátování!J278</f>
        <v>0</v>
      </c>
      <c r="K278" s="113" t="n">
        <f aca="false">formátovátování!K278</f>
        <v>0</v>
      </c>
      <c r="L278" s="113" t="n">
        <f aca="false">formátovátování!L278</f>
        <v>0</v>
      </c>
      <c r="M278" s="113" t="n">
        <f aca="false">formátovátování!M278</f>
        <v>0</v>
      </c>
      <c r="N278" s="113" t="n">
        <f aca="false">formátovátování!N278</f>
        <v>0</v>
      </c>
      <c r="O278" s="73" t="n">
        <f aca="false">formátovátování!O278</f>
        <v>0</v>
      </c>
      <c r="P278" s="2" t="n">
        <f aca="false">((H278*I278*J278)/1000000)*1.2</f>
        <v>0</v>
      </c>
      <c r="Q278" s="2" t="n">
        <f aca="false">(H278+100)*J278</f>
        <v>0</v>
      </c>
      <c r="R278" s="2" t="n">
        <f aca="false">(I278+100)*J278</f>
        <v>0</v>
      </c>
      <c r="S278" s="2" t="n">
        <f aca="false">IF(K278=0,0,0)+IF(K278=0.5,0.5,0)+IF(K278=0.8,0.2,0)+IF(K278=1,0,0)+IF(K278=2,-1,0)</f>
        <v>0</v>
      </c>
      <c r="T278" s="2" t="n">
        <f aca="false">IF(L278=0,0,0)+IF(L278=0.5,0.5,0)+IF(L278=0.8,0.2,0)+IF(L278=1,0,0)+IF(L278=2,-1,0)</f>
        <v>0</v>
      </c>
      <c r="U278" s="2" t="n">
        <f aca="false">IF(M278=0,0,0)+IF(M278=0.5,0.5,0)+IF(M278=0.8,0.2,0)+IF(M278=1,0,0)+IF(M278=2,-1,0)</f>
        <v>0</v>
      </c>
      <c r="V278" s="2" t="n">
        <f aca="false">IF(N278=0,0,0)+IF(N278=0.5,0.5,0)+IF(N278=0.8,0.2,0)+IF(N278=1,0,0)+IF(N278=2,-1,0)</f>
        <v>0</v>
      </c>
      <c r="W278" s="114" t="n">
        <f aca="false">H278+U278+V278</f>
        <v>0</v>
      </c>
      <c r="X278" s="114" t="n">
        <f aca="false">I278+S278+T278</f>
        <v>0</v>
      </c>
      <c r="Y278" s="2" t="str">
        <f aca="false">IF(K278&gt;0,K278," -----")</f>
        <v> -----</v>
      </c>
      <c r="Z278" s="2" t="str">
        <f aca="false">IF(L278&gt;0,L278," -----")</f>
        <v> -----</v>
      </c>
      <c r="AA278" s="2" t="str">
        <f aca="false">IF(M278&gt;0,M278," -----")</f>
        <v> -----</v>
      </c>
      <c r="AB278" s="2" t="str">
        <f aca="false">IF(N278&gt;0,N278," -----")</f>
        <v> -----</v>
      </c>
      <c r="AD278" s="2" t="n">
        <f aca="false">IF(E278=18,P278,0)</f>
        <v>0</v>
      </c>
      <c r="AE278" s="2" t="n">
        <f aca="false">IF(E278=3,P278,0)</f>
        <v>0</v>
      </c>
      <c r="AF278" s="2" t="n">
        <f aca="false">IF(E278=25,P278,0)</f>
        <v>0</v>
      </c>
      <c r="AG278" s="2" t="n">
        <f aca="false">IF(E278=10,P278,0)</f>
        <v>0</v>
      </c>
      <c r="AH278" s="2" t="n">
        <f aca="false">IF(E278=8,P278,0)</f>
        <v>0</v>
      </c>
      <c r="AI278" s="2" t="n">
        <f aca="false">IF(E278=16,P278,0)</f>
        <v>0</v>
      </c>
      <c r="AJ278" s="2" t="n">
        <f aca="false">IF(E278=22,P278,0)</f>
        <v>0</v>
      </c>
    </row>
    <row r="279" customFormat="false" ht="15" hidden="false" customHeight="true" outlineLevel="0" collapsed="false">
      <c r="A279" s="77" t="n">
        <v>263</v>
      </c>
      <c r="B279" s="112" t="n">
        <f aca="false">formátovátování!B279</f>
        <v>0</v>
      </c>
      <c r="C279" s="112" t="n">
        <f aca="false">formátovátování!C279</f>
        <v>0</v>
      </c>
      <c r="D279" s="112" t="n">
        <f aca="false">formátovátování!D279</f>
        <v>0</v>
      </c>
      <c r="E279" s="112" t="n">
        <f aca="false">formátovátování!E279</f>
        <v>0</v>
      </c>
      <c r="F279" s="112" t="n">
        <f aca="false">formátovátování!F279</f>
        <v>0</v>
      </c>
      <c r="G279" s="112" t="n">
        <f aca="false">formátovátování!G279</f>
        <v>0</v>
      </c>
      <c r="H279" s="113" t="n">
        <f aca="false">formátovátování!H279</f>
        <v>0</v>
      </c>
      <c r="I279" s="113" t="n">
        <f aca="false">formátovátování!I279</f>
        <v>0</v>
      </c>
      <c r="J279" s="75" t="n">
        <f aca="false">formátovátování!J279</f>
        <v>0</v>
      </c>
      <c r="K279" s="113" t="n">
        <f aca="false">formátovátování!K279</f>
        <v>0</v>
      </c>
      <c r="L279" s="113" t="n">
        <f aca="false">formátovátování!L279</f>
        <v>0</v>
      </c>
      <c r="M279" s="113" t="n">
        <f aca="false">formátovátování!M279</f>
        <v>0</v>
      </c>
      <c r="N279" s="113" t="n">
        <f aca="false">formátovátování!N279</f>
        <v>0</v>
      </c>
      <c r="O279" s="73" t="n">
        <f aca="false">formátovátování!O279</f>
        <v>0</v>
      </c>
      <c r="P279" s="2" t="n">
        <f aca="false">((H279*I279*J279)/1000000)*1.2</f>
        <v>0</v>
      </c>
      <c r="Q279" s="2" t="n">
        <f aca="false">(H279+100)*J279</f>
        <v>0</v>
      </c>
      <c r="R279" s="2" t="n">
        <f aca="false">(I279+100)*J279</f>
        <v>0</v>
      </c>
      <c r="S279" s="2" t="n">
        <f aca="false">IF(K279=0,0,0)+IF(K279=0.5,0.5,0)+IF(K279=0.8,0.2,0)+IF(K279=1,0,0)+IF(K279=2,-1,0)</f>
        <v>0</v>
      </c>
      <c r="T279" s="2" t="n">
        <f aca="false">IF(L279=0,0,0)+IF(L279=0.5,0.5,0)+IF(L279=0.8,0.2,0)+IF(L279=1,0,0)+IF(L279=2,-1,0)</f>
        <v>0</v>
      </c>
      <c r="U279" s="2" t="n">
        <f aca="false">IF(M279=0,0,0)+IF(M279=0.5,0.5,0)+IF(M279=0.8,0.2,0)+IF(M279=1,0,0)+IF(M279=2,-1,0)</f>
        <v>0</v>
      </c>
      <c r="V279" s="2" t="n">
        <f aca="false">IF(N279=0,0,0)+IF(N279=0.5,0.5,0)+IF(N279=0.8,0.2,0)+IF(N279=1,0,0)+IF(N279=2,-1,0)</f>
        <v>0</v>
      </c>
      <c r="W279" s="114" t="n">
        <f aca="false">H279+U279+V279</f>
        <v>0</v>
      </c>
      <c r="X279" s="114" t="n">
        <f aca="false">I279+S279+T279</f>
        <v>0</v>
      </c>
      <c r="Y279" s="2" t="str">
        <f aca="false">IF(K279&gt;0,K279," -----")</f>
        <v> -----</v>
      </c>
      <c r="Z279" s="2" t="str">
        <f aca="false">IF(L279&gt;0,L279," -----")</f>
        <v> -----</v>
      </c>
      <c r="AA279" s="2" t="str">
        <f aca="false">IF(M279&gt;0,M279," -----")</f>
        <v> -----</v>
      </c>
      <c r="AB279" s="2" t="str">
        <f aca="false">IF(N279&gt;0,N279," -----")</f>
        <v> -----</v>
      </c>
      <c r="AD279" s="2" t="n">
        <f aca="false">IF(E279=18,P279,0)</f>
        <v>0</v>
      </c>
      <c r="AE279" s="2" t="n">
        <f aca="false">IF(E279=3,P279,0)</f>
        <v>0</v>
      </c>
      <c r="AF279" s="2" t="n">
        <f aca="false">IF(E279=25,P279,0)</f>
        <v>0</v>
      </c>
      <c r="AG279" s="2" t="n">
        <f aca="false">IF(E279=10,P279,0)</f>
        <v>0</v>
      </c>
      <c r="AH279" s="2" t="n">
        <f aca="false">IF(E279=8,P279,0)</f>
        <v>0</v>
      </c>
      <c r="AI279" s="2" t="n">
        <f aca="false">IF(E279=16,P279,0)</f>
        <v>0</v>
      </c>
      <c r="AJ279" s="2" t="n">
        <f aca="false">IF(E279=22,P279,0)</f>
        <v>0</v>
      </c>
    </row>
    <row r="280" customFormat="false" ht="15" hidden="false" customHeight="true" outlineLevel="0" collapsed="false">
      <c r="A280" s="80" t="n">
        <v>264</v>
      </c>
      <c r="B280" s="112" t="n">
        <f aca="false">formátovátování!B280</f>
        <v>0</v>
      </c>
      <c r="C280" s="112" t="n">
        <f aca="false">formátovátování!C280</f>
        <v>0</v>
      </c>
      <c r="D280" s="112" t="n">
        <f aca="false">formátovátování!D280</f>
        <v>0</v>
      </c>
      <c r="E280" s="112" t="n">
        <f aca="false">formátovátování!E280</f>
        <v>0</v>
      </c>
      <c r="F280" s="112" t="n">
        <f aca="false">formátovátování!F280</f>
        <v>0</v>
      </c>
      <c r="G280" s="112" t="n">
        <f aca="false">formátovátování!G280</f>
        <v>0</v>
      </c>
      <c r="H280" s="113" t="n">
        <f aca="false">formátovátování!H280</f>
        <v>0</v>
      </c>
      <c r="I280" s="113" t="n">
        <f aca="false">formátovátování!I280</f>
        <v>0</v>
      </c>
      <c r="J280" s="75" t="n">
        <f aca="false">formátovátování!J280</f>
        <v>0</v>
      </c>
      <c r="K280" s="113" t="n">
        <f aca="false">formátovátování!K280</f>
        <v>0</v>
      </c>
      <c r="L280" s="113" t="n">
        <f aca="false">formátovátování!L280</f>
        <v>0</v>
      </c>
      <c r="M280" s="113" t="n">
        <f aca="false">formátovátování!M280</f>
        <v>0</v>
      </c>
      <c r="N280" s="113" t="n">
        <f aca="false">formátovátování!N280</f>
        <v>0</v>
      </c>
      <c r="O280" s="73" t="n">
        <f aca="false">formátovátování!O280</f>
        <v>0</v>
      </c>
      <c r="P280" s="2" t="n">
        <f aca="false">((H280*I280*J280)/1000000)*1.2</f>
        <v>0</v>
      </c>
      <c r="Q280" s="2" t="n">
        <f aca="false">(H280+100)*J280</f>
        <v>0</v>
      </c>
      <c r="R280" s="2" t="n">
        <f aca="false">(I280+100)*J280</f>
        <v>0</v>
      </c>
      <c r="S280" s="2" t="n">
        <f aca="false">IF(K280=0,0,0)+IF(K280=0.5,0.5,0)+IF(K280=0.8,0.2,0)+IF(K280=1,0,0)+IF(K280=2,-1,0)</f>
        <v>0</v>
      </c>
      <c r="T280" s="2" t="n">
        <f aca="false">IF(L280=0,0,0)+IF(L280=0.5,0.5,0)+IF(L280=0.8,0.2,0)+IF(L280=1,0,0)+IF(L280=2,-1,0)</f>
        <v>0</v>
      </c>
      <c r="U280" s="2" t="n">
        <f aca="false">IF(M280=0,0,0)+IF(M280=0.5,0.5,0)+IF(M280=0.8,0.2,0)+IF(M280=1,0,0)+IF(M280=2,-1,0)</f>
        <v>0</v>
      </c>
      <c r="V280" s="2" t="n">
        <f aca="false">IF(N280=0,0,0)+IF(N280=0.5,0.5,0)+IF(N280=0.8,0.2,0)+IF(N280=1,0,0)+IF(N280=2,-1,0)</f>
        <v>0</v>
      </c>
      <c r="W280" s="114" t="n">
        <f aca="false">H280+U280+V280</f>
        <v>0</v>
      </c>
      <c r="X280" s="114" t="n">
        <f aca="false">I280+S280+T280</f>
        <v>0</v>
      </c>
      <c r="Y280" s="2" t="str">
        <f aca="false">IF(K280&gt;0,K280," -----")</f>
        <v> -----</v>
      </c>
      <c r="Z280" s="2" t="str">
        <f aca="false">IF(L280&gt;0,L280," -----")</f>
        <v> -----</v>
      </c>
      <c r="AA280" s="2" t="str">
        <f aca="false">IF(M280&gt;0,M280," -----")</f>
        <v> -----</v>
      </c>
      <c r="AB280" s="2" t="str">
        <f aca="false">IF(N280&gt;0,N280," -----")</f>
        <v> -----</v>
      </c>
      <c r="AD280" s="2" t="n">
        <f aca="false">IF(E280=18,P280,0)</f>
        <v>0</v>
      </c>
      <c r="AE280" s="2" t="n">
        <f aca="false">IF(E280=3,P280,0)</f>
        <v>0</v>
      </c>
      <c r="AF280" s="2" t="n">
        <f aca="false">IF(E280=25,P280,0)</f>
        <v>0</v>
      </c>
      <c r="AG280" s="2" t="n">
        <f aca="false">IF(E280=10,P280,0)</f>
        <v>0</v>
      </c>
      <c r="AH280" s="2" t="n">
        <f aca="false">IF(E280=8,P280,0)</f>
        <v>0</v>
      </c>
      <c r="AI280" s="2" t="n">
        <f aca="false">IF(E280=16,P280,0)</f>
        <v>0</v>
      </c>
      <c r="AJ280" s="2" t="n">
        <f aca="false">IF(E280=22,P280,0)</f>
        <v>0</v>
      </c>
    </row>
    <row r="281" customFormat="false" ht="15" hidden="false" customHeight="true" outlineLevel="0" collapsed="false">
      <c r="A281" s="77" t="n">
        <v>265</v>
      </c>
      <c r="B281" s="112" t="n">
        <f aca="false">formátovátování!B281</f>
        <v>0</v>
      </c>
      <c r="C281" s="112" t="n">
        <f aca="false">formátovátování!C281</f>
        <v>0</v>
      </c>
      <c r="D281" s="112" t="n">
        <f aca="false">formátovátování!D281</f>
        <v>0</v>
      </c>
      <c r="E281" s="112" t="n">
        <f aca="false">formátovátování!E281</f>
        <v>0</v>
      </c>
      <c r="F281" s="112" t="n">
        <f aca="false">formátovátování!F281</f>
        <v>0</v>
      </c>
      <c r="G281" s="112" t="n">
        <f aca="false">formátovátování!G281</f>
        <v>0</v>
      </c>
      <c r="H281" s="113" t="n">
        <f aca="false">formátovátování!H281</f>
        <v>0</v>
      </c>
      <c r="I281" s="113" t="n">
        <f aca="false">formátovátování!I281</f>
        <v>0</v>
      </c>
      <c r="J281" s="75" t="n">
        <f aca="false">formátovátování!J281</f>
        <v>0</v>
      </c>
      <c r="K281" s="113" t="n">
        <f aca="false">formátovátování!K281</f>
        <v>0</v>
      </c>
      <c r="L281" s="113" t="n">
        <f aca="false">formátovátování!L281</f>
        <v>0</v>
      </c>
      <c r="M281" s="113" t="n">
        <f aca="false">formátovátování!M281</f>
        <v>0</v>
      </c>
      <c r="N281" s="113" t="n">
        <f aca="false">formátovátování!N281</f>
        <v>0</v>
      </c>
      <c r="O281" s="73" t="n">
        <f aca="false">formátovátování!O281</f>
        <v>0</v>
      </c>
      <c r="P281" s="2" t="n">
        <f aca="false">((H281*I281*J281)/1000000)*1.2</f>
        <v>0</v>
      </c>
      <c r="Q281" s="2" t="n">
        <f aca="false">(H281+100)*J281</f>
        <v>0</v>
      </c>
      <c r="R281" s="2" t="n">
        <f aca="false">(I281+100)*J281</f>
        <v>0</v>
      </c>
      <c r="S281" s="2" t="n">
        <f aca="false">IF(K281=0,0,0)+IF(K281=0.5,0.5,0)+IF(K281=0.8,0.2,0)+IF(K281=1,0,0)+IF(K281=2,-1,0)</f>
        <v>0</v>
      </c>
      <c r="T281" s="2" t="n">
        <f aca="false">IF(L281=0,0,0)+IF(L281=0.5,0.5,0)+IF(L281=0.8,0.2,0)+IF(L281=1,0,0)+IF(L281=2,-1,0)</f>
        <v>0</v>
      </c>
      <c r="U281" s="2" t="n">
        <f aca="false">IF(M281=0,0,0)+IF(M281=0.5,0.5,0)+IF(M281=0.8,0.2,0)+IF(M281=1,0,0)+IF(M281=2,-1,0)</f>
        <v>0</v>
      </c>
      <c r="V281" s="2" t="n">
        <f aca="false">IF(N281=0,0,0)+IF(N281=0.5,0.5,0)+IF(N281=0.8,0.2,0)+IF(N281=1,0,0)+IF(N281=2,-1,0)</f>
        <v>0</v>
      </c>
      <c r="W281" s="114" t="n">
        <f aca="false">H281+U281+V281</f>
        <v>0</v>
      </c>
      <c r="X281" s="114" t="n">
        <f aca="false">I281+S281+T281</f>
        <v>0</v>
      </c>
      <c r="Y281" s="2" t="str">
        <f aca="false">IF(K281&gt;0,K281," -----")</f>
        <v> -----</v>
      </c>
      <c r="Z281" s="2" t="str">
        <f aca="false">IF(L281&gt;0,L281," -----")</f>
        <v> -----</v>
      </c>
      <c r="AA281" s="2" t="str">
        <f aca="false">IF(M281&gt;0,M281," -----")</f>
        <v> -----</v>
      </c>
      <c r="AB281" s="2" t="str">
        <f aca="false">IF(N281&gt;0,N281," -----")</f>
        <v> -----</v>
      </c>
      <c r="AD281" s="2" t="n">
        <f aca="false">IF(E281=18,P281,0)</f>
        <v>0</v>
      </c>
      <c r="AE281" s="2" t="n">
        <f aca="false">IF(E281=3,P281,0)</f>
        <v>0</v>
      </c>
      <c r="AF281" s="2" t="n">
        <f aca="false">IF(E281=25,P281,0)</f>
        <v>0</v>
      </c>
      <c r="AG281" s="2" t="n">
        <f aca="false">IF(E281=10,P281,0)</f>
        <v>0</v>
      </c>
      <c r="AH281" s="2" t="n">
        <f aca="false">IF(E281=8,P281,0)</f>
        <v>0</v>
      </c>
      <c r="AI281" s="2" t="n">
        <f aca="false">IF(E281=16,P281,0)</f>
        <v>0</v>
      </c>
      <c r="AJ281" s="2" t="n">
        <f aca="false">IF(E281=22,P281,0)</f>
        <v>0</v>
      </c>
    </row>
    <row r="282" customFormat="false" ht="15" hidden="false" customHeight="true" outlineLevel="0" collapsed="false">
      <c r="A282" s="80" t="n">
        <v>266</v>
      </c>
      <c r="B282" s="112" t="n">
        <f aca="false">formátovátování!B282</f>
        <v>0</v>
      </c>
      <c r="C282" s="112" t="n">
        <f aca="false">formátovátování!C282</f>
        <v>0</v>
      </c>
      <c r="D282" s="112" t="n">
        <f aca="false">formátovátování!D282</f>
        <v>0</v>
      </c>
      <c r="E282" s="112" t="n">
        <f aca="false">formátovátování!E282</f>
        <v>0</v>
      </c>
      <c r="F282" s="112" t="n">
        <f aca="false">formátovátování!F282</f>
        <v>0</v>
      </c>
      <c r="G282" s="112" t="n">
        <f aca="false">formátovátování!G282</f>
        <v>0</v>
      </c>
      <c r="H282" s="113" t="n">
        <f aca="false">formátovátování!H282</f>
        <v>0</v>
      </c>
      <c r="I282" s="113" t="n">
        <f aca="false">formátovátování!I282</f>
        <v>0</v>
      </c>
      <c r="J282" s="75" t="n">
        <f aca="false">formátovátování!J282</f>
        <v>0</v>
      </c>
      <c r="K282" s="113" t="n">
        <f aca="false">formátovátování!K282</f>
        <v>0</v>
      </c>
      <c r="L282" s="113" t="n">
        <f aca="false">formátovátování!L282</f>
        <v>0</v>
      </c>
      <c r="M282" s="113" t="n">
        <f aca="false">formátovátování!M282</f>
        <v>0</v>
      </c>
      <c r="N282" s="113" t="n">
        <f aca="false">formátovátování!N282</f>
        <v>0</v>
      </c>
      <c r="O282" s="73" t="n">
        <f aca="false">formátovátování!O282</f>
        <v>0</v>
      </c>
      <c r="P282" s="2" t="n">
        <f aca="false">((H282*I282*J282)/1000000)*1.2</f>
        <v>0</v>
      </c>
      <c r="Q282" s="2" t="n">
        <f aca="false">(H282+100)*J282</f>
        <v>0</v>
      </c>
      <c r="R282" s="2" t="n">
        <f aca="false">(I282+100)*J282</f>
        <v>0</v>
      </c>
      <c r="S282" s="2" t="n">
        <f aca="false">IF(K282=0,0,0)+IF(K282=0.5,0.5,0)+IF(K282=0.8,0.2,0)+IF(K282=1,0,0)+IF(K282=2,-1,0)</f>
        <v>0</v>
      </c>
      <c r="T282" s="2" t="n">
        <f aca="false">IF(L282=0,0,0)+IF(L282=0.5,0.5,0)+IF(L282=0.8,0.2,0)+IF(L282=1,0,0)+IF(L282=2,-1,0)</f>
        <v>0</v>
      </c>
      <c r="U282" s="2" t="n">
        <f aca="false">IF(M282=0,0,0)+IF(M282=0.5,0.5,0)+IF(M282=0.8,0.2,0)+IF(M282=1,0,0)+IF(M282=2,-1,0)</f>
        <v>0</v>
      </c>
      <c r="V282" s="2" t="n">
        <f aca="false">IF(N282=0,0,0)+IF(N282=0.5,0.5,0)+IF(N282=0.8,0.2,0)+IF(N282=1,0,0)+IF(N282=2,-1,0)</f>
        <v>0</v>
      </c>
      <c r="W282" s="114" t="n">
        <f aca="false">H282+U282+V282</f>
        <v>0</v>
      </c>
      <c r="X282" s="114" t="n">
        <f aca="false">I282+S282+T282</f>
        <v>0</v>
      </c>
      <c r="Y282" s="2" t="str">
        <f aca="false">IF(K282&gt;0,K282," -----")</f>
        <v> -----</v>
      </c>
      <c r="Z282" s="2" t="str">
        <f aca="false">IF(L282&gt;0,L282," -----")</f>
        <v> -----</v>
      </c>
      <c r="AA282" s="2" t="str">
        <f aca="false">IF(M282&gt;0,M282," -----")</f>
        <v> -----</v>
      </c>
      <c r="AB282" s="2" t="str">
        <f aca="false">IF(N282&gt;0,N282," -----")</f>
        <v> -----</v>
      </c>
      <c r="AD282" s="2" t="n">
        <f aca="false">IF(E282=18,P282,0)</f>
        <v>0</v>
      </c>
      <c r="AE282" s="2" t="n">
        <f aca="false">IF(E282=3,P282,0)</f>
        <v>0</v>
      </c>
      <c r="AF282" s="2" t="n">
        <f aca="false">IF(E282=25,P282,0)</f>
        <v>0</v>
      </c>
      <c r="AG282" s="2" t="n">
        <f aca="false">IF(E282=10,P282,0)</f>
        <v>0</v>
      </c>
      <c r="AH282" s="2" t="n">
        <f aca="false">IF(E282=8,P282,0)</f>
        <v>0</v>
      </c>
      <c r="AI282" s="2" t="n">
        <f aca="false">IF(E282=16,P282,0)</f>
        <v>0</v>
      </c>
      <c r="AJ282" s="2" t="n">
        <f aca="false">IF(E282=22,P282,0)</f>
        <v>0</v>
      </c>
    </row>
    <row r="283" customFormat="false" ht="15" hidden="false" customHeight="true" outlineLevel="0" collapsed="false">
      <c r="A283" s="77" t="n">
        <v>267</v>
      </c>
      <c r="B283" s="112" t="n">
        <f aca="false">formátovátování!B283</f>
        <v>0</v>
      </c>
      <c r="C283" s="112" t="n">
        <f aca="false">formátovátování!C283</f>
        <v>0</v>
      </c>
      <c r="D283" s="112" t="n">
        <f aca="false">formátovátování!D283</f>
        <v>0</v>
      </c>
      <c r="E283" s="112" t="n">
        <f aca="false">formátovátování!E283</f>
        <v>0</v>
      </c>
      <c r="F283" s="112" t="n">
        <f aca="false">formátovátování!F283</f>
        <v>0</v>
      </c>
      <c r="G283" s="112" t="n">
        <f aca="false">formátovátování!G283</f>
        <v>0</v>
      </c>
      <c r="H283" s="113" t="n">
        <f aca="false">formátovátování!H283</f>
        <v>0</v>
      </c>
      <c r="I283" s="113" t="n">
        <f aca="false">formátovátování!I283</f>
        <v>0</v>
      </c>
      <c r="J283" s="75" t="n">
        <f aca="false">formátovátování!J283</f>
        <v>0</v>
      </c>
      <c r="K283" s="113" t="n">
        <f aca="false">formátovátování!K283</f>
        <v>0</v>
      </c>
      <c r="L283" s="113" t="n">
        <f aca="false">formátovátování!L283</f>
        <v>0</v>
      </c>
      <c r="M283" s="113" t="n">
        <f aca="false">formátovátování!M283</f>
        <v>0</v>
      </c>
      <c r="N283" s="113" t="n">
        <f aca="false">formátovátování!N283</f>
        <v>0</v>
      </c>
      <c r="O283" s="73" t="n">
        <f aca="false">formátovátování!O283</f>
        <v>0</v>
      </c>
      <c r="P283" s="2" t="n">
        <f aca="false">((H283*I283*J283)/1000000)*1.2</f>
        <v>0</v>
      </c>
      <c r="Q283" s="2" t="n">
        <f aca="false">(H283+100)*J283</f>
        <v>0</v>
      </c>
      <c r="R283" s="2" t="n">
        <f aca="false">(I283+100)*J283</f>
        <v>0</v>
      </c>
      <c r="S283" s="2" t="n">
        <f aca="false">IF(K283=0,0,0)+IF(K283=0.5,0.5,0)+IF(K283=0.8,0.2,0)+IF(K283=1,0,0)+IF(K283=2,-1,0)</f>
        <v>0</v>
      </c>
      <c r="T283" s="2" t="n">
        <f aca="false">IF(L283=0,0,0)+IF(L283=0.5,0.5,0)+IF(L283=0.8,0.2,0)+IF(L283=1,0,0)+IF(L283=2,-1,0)</f>
        <v>0</v>
      </c>
      <c r="U283" s="2" t="n">
        <f aca="false">IF(M283=0,0,0)+IF(M283=0.5,0.5,0)+IF(M283=0.8,0.2,0)+IF(M283=1,0,0)+IF(M283=2,-1,0)</f>
        <v>0</v>
      </c>
      <c r="V283" s="2" t="n">
        <f aca="false">IF(N283=0,0,0)+IF(N283=0.5,0.5,0)+IF(N283=0.8,0.2,0)+IF(N283=1,0,0)+IF(N283=2,-1,0)</f>
        <v>0</v>
      </c>
      <c r="W283" s="114" t="n">
        <f aca="false">H283+U283+V283</f>
        <v>0</v>
      </c>
      <c r="X283" s="114" t="n">
        <f aca="false">I283+S283+T283</f>
        <v>0</v>
      </c>
      <c r="Y283" s="2" t="str">
        <f aca="false">IF(K283&gt;0,K283," -----")</f>
        <v> -----</v>
      </c>
      <c r="Z283" s="2" t="str">
        <f aca="false">IF(L283&gt;0,L283," -----")</f>
        <v> -----</v>
      </c>
      <c r="AA283" s="2" t="str">
        <f aca="false">IF(M283&gt;0,M283," -----")</f>
        <v> -----</v>
      </c>
      <c r="AB283" s="2" t="str">
        <f aca="false">IF(N283&gt;0,N283," -----")</f>
        <v> -----</v>
      </c>
      <c r="AD283" s="2" t="n">
        <f aca="false">IF(E283=18,P283,0)</f>
        <v>0</v>
      </c>
      <c r="AE283" s="2" t="n">
        <f aca="false">IF(E283=3,P283,0)</f>
        <v>0</v>
      </c>
      <c r="AF283" s="2" t="n">
        <f aca="false">IF(E283=25,P283,0)</f>
        <v>0</v>
      </c>
      <c r="AG283" s="2" t="n">
        <f aca="false">IF(E283=10,P283,0)</f>
        <v>0</v>
      </c>
      <c r="AH283" s="2" t="n">
        <f aca="false">IF(E283=8,P283,0)</f>
        <v>0</v>
      </c>
      <c r="AI283" s="2" t="n">
        <f aca="false">IF(E283=16,P283,0)</f>
        <v>0</v>
      </c>
      <c r="AJ283" s="2" t="n">
        <f aca="false">IF(E283=22,P283,0)</f>
        <v>0</v>
      </c>
    </row>
    <row r="284" customFormat="false" ht="15" hidden="false" customHeight="true" outlineLevel="0" collapsed="false">
      <c r="A284" s="80" t="n">
        <v>268</v>
      </c>
      <c r="B284" s="112" t="n">
        <f aca="false">formátovátování!B284</f>
        <v>0</v>
      </c>
      <c r="C284" s="112" t="n">
        <f aca="false">formátovátování!C284</f>
        <v>0</v>
      </c>
      <c r="D284" s="112" t="n">
        <f aca="false">formátovátování!D284</f>
        <v>0</v>
      </c>
      <c r="E284" s="112" t="n">
        <f aca="false">formátovátování!E284</f>
        <v>0</v>
      </c>
      <c r="F284" s="112" t="n">
        <f aca="false">formátovátování!F284</f>
        <v>0</v>
      </c>
      <c r="G284" s="112" t="n">
        <f aca="false">formátovátování!G284</f>
        <v>0</v>
      </c>
      <c r="H284" s="113" t="n">
        <f aca="false">formátovátování!H284</f>
        <v>0</v>
      </c>
      <c r="I284" s="113" t="n">
        <f aca="false">formátovátování!I284</f>
        <v>0</v>
      </c>
      <c r="J284" s="75" t="n">
        <f aca="false">formátovátování!J284</f>
        <v>0</v>
      </c>
      <c r="K284" s="113" t="n">
        <f aca="false">formátovátování!K284</f>
        <v>0</v>
      </c>
      <c r="L284" s="113" t="n">
        <f aca="false">formátovátování!L284</f>
        <v>0</v>
      </c>
      <c r="M284" s="113" t="n">
        <f aca="false">formátovátování!M284</f>
        <v>0</v>
      </c>
      <c r="N284" s="113" t="n">
        <f aca="false">formátovátování!N284</f>
        <v>0</v>
      </c>
      <c r="O284" s="73" t="n">
        <f aca="false">formátovátování!O284</f>
        <v>0</v>
      </c>
      <c r="P284" s="2" t="n">
        <f aca="false">((H284*I284*J284)/1000000)*1.2</f>
        <v>0</v>
      </c>
      <c r="Q284" s="2" t="n">
        <f aca="false">(H284+100)*J284</f>
        <v>0</v>
      </c>
      <c r="R284" s="2" t="n">
        <f aca="false">(I284+100)*J284</f>
        <v>0</v>
      </c>
      <c r="S284" s="2" t="n">
        <f aca="false">IF(K284=0,0,0)+IF(K284=0.5,0.5,0)+IF(K284=0.8,0.2,0)+IF(K284=1,0,0)+IF(K284=2,-1,0)</f>
        <v>0</v>
      </c>
      <c r="T284" s="2" t="n">
        <f aca="false">IF(L284=0,0,0)+IF(L284=0.5,0.5,0)+IF(L284=0.8,0.2,0)+IF(L284=1,0,0)+IF(L284=2,-1,0)</f>
        <v>0</v>
      </c>
      <c r="U284" s="2" t="n">
        <f aca="false">IF(M284=0,0,0)+IF(M284=0.5,0.5,0)+IF(M284=0.8,0.2,0)+IF(M284=1,0,0)+IF(M284=2,-1,0)</f>
        <v>0</v>
      </c>
      <c r="V284" s="2" t="n">
        <f aca="false">IF(N284=0,0,0)+IF(N284=0.5,0.5,0)+IF(N284=0.8,0.2,0)+IF(N284=1,0,0)+IF(N284=2,-1,0)</f>
        <v>0</v>
      </c>
      <c r="W284" s="114" t="n">
        <f aca="false">H284+U284+V284</f>
        <v>0</v>
      </c>
      <c r="X284" s="114" t="n">
        <f aca="false">I284+S284+T284</f>
        <v>0</v>
      </c>
      <c r="Y284" s="2" t="str">
        <f aca="false">IF(K284&gt;0,K284," -----")</f>
        <v> -----</v>
      </c>
      <c r="Z284" s="2" t="str">
        <f aca="false">IF(L284&gt;0,L284," -----")</f>
        <v> -----</v>
      </c>
      <c r="AA284" s="2" t="str">
        <f aca="false">IF(M284&gt;0,M284," -----")</f>
        <v> -----</v>
      </c>
      <c r="AB284" s="2" t="str">
        <f aca="false">IF(N284&gt;0,N284," -----")</f>
        <v> -----</v>
      </c>
      <c r="AD284" s="2" t="n">
        <f aca="false">IF(E284=18,P284,0)</f>
        <v>0</v>
      </c>
      <c r="AE284" s="2" t="n">
        <f aca="false">IF(E284=3,P284,0)</f>
        <v>0</v>
      </c>
      <c r="AF284" s="2" t="n">
        <f aca="false">IF(E284=25,P284,0)</f>
        <v>0</v>
      </c>
      <c r="AG284" s="2" t="n">
        <f aca="false">IF(E284=10,P284,0)</f>
        <v>0</v>
      </c>
      <c r="AH284" s="2" t="n">
        <f aca="false">IF(E284=8,P284,0)</f>
        <v>0</v>
      </c>
      <c r="AI284" s="2" t="n">
        <f aca="false">IF(E284=16,P284,0)</f>
        <v>0</v>
      </c>
      <c r="AJ284" s="2" t="n">
        <f aca="false">IF(E284=22,P284,0)</f>
        <v>0</v>
      </c>
    </row>
    <row r="285" customFormat="false" ht="15" hidden="false" customHeight="true" outlineLevel="0" collapsed="false">
      <c r="A285" s="77" t="n">
        <v>269</v>
      </c>
      <c r="B285" s="112" t="n">
        <f aca="false">formátovátování!B285</f>
        <v>0</v>
      </c>
      <c r="C285" s="112" t="n">
        <f aca="false">formátovátování!C285</f>
        <v>0</v>
      </c>
      <c r="D285" s="112" t="n">
        <f aca="false">formátovátování!D285</f>
        <v>0</v>
      </c>
      <c r="E285" s="112" t="n">
        <f aca="false">formátovátování!E285</f>
        <v>0</v>
      </c>
      <c r="F285" s="112" t="n">
        <f aca="false">formátovátování!F285</f>
        <v>0</v>
      </c>
      <c r="G285" s="112" t="n">
        <f aca="false">formátovátování!G285</f>
        <v>0</v>
      </c>
      <c r="H285" s="113" t="n">
        <f aca="false">formátovátování!H285</f>
        <v>0</v>
      </c>
      <c r="I285" s="113" t="n">
        <f aca="false">formátovátování!I285</f>
        <v>0</v>
      </c>
      <c r="J285" s="75" t="n">
        <f aca="false">formátovátování!J285</f>
        <v>0</v>
      </c>
      <c r="K285" s="113" t="n">
        <f aca="false">formátovátování!K285</f>
        <v>0</v>
      </c>
      <c r="L285" s="113" t="n">
        <f aca="false">formátovátování!L285</f>
        <v>0</v>
      </c>
      <c r="M285" s="113" t="n">
        <f aca="false">formátovátování!M285</f>
        <v>0</v>
      </c>
      <c r="N285" s="113" t="n">
        <f aca="false">formátovátování!N285</f>
        <v>0</v>
      </c>
      <c r="O285" s="73" t="n">
        <f aca="false">formátovátování!O285</f>
        <v>0</v>
      </c>
      <c r="P285" s="2" t="n">
        <f aca="false">((H285*I285*J285)/1000000)*1.2</f>
        <v>0</v>
      </c>
      <c r="Q285" s="2" t="n">
        <f aca="false">(H285+100)*J285</f>
        <v>0</v>
      </c>
      <c r="R285" s="2" t="n">
        <f aca="false">(I285+100)*J285</f>
        <v>0</v>
      </c>
      <c r="S285" s="2" t="n">
        <f aca="false">IF(K285=0,0,0)+IF(K285=0.5,0.5,0)+IF(K285=0.8,0.2,0)+IF(K285=1,0,0)+IF(K285=2,-1,0)</f>
        <v>0</v>
      </c>
      <c r="T285" s="2" t="n">
        <f aca="false">IF(L285=0,0,0)+IF(L285=0.5,0.5,0)+IF(L285=0.8,0.2,0)+IF(L285=1,0,0)+IF(L285=2,-1,0)</f>
        <v>0</v>
      </c>
      <c r="U285" s="2" t="n">
        <f aca="false">IF(M285=0,0,0)+IF(M285=0.5,0.5,0)+IF(M285=0.8,0.2,0)+IF(M285=1,0,0)+IF(M285=2,-1,0)</f>
        <v>0</v>
      </c>
      <c r="V285" s="2" t="n">
        <f aca="false">IF(N285=0,0,0)+IF(N285=0.5,0.5,0)+IF(N285=0.8,0.2,0)+IF(N285=1,0,0)+IF(N285=2,-1,0)</f>
        <v>0</v>
      </c>
      <c r="W285" s="114" t="n">
        <f aca="false">H285+U285+V285</f>
        <v>0</v>
      </c>
      <c r="X285" s="114" t="n">
        <f aca="false">I285+S285+T285</f>
        <v>0</v>
      </c>
      <c r="Y285" s="2" t="str">
        <f aca="false">IF(K285&gt;0,K285," -----")</f>
        <v> -----</v>
      </c>
      <c r="Z285" s="2" t="str">
        <f aca="false">IF(L285&gt;0,L285," -----")</f>
        <v> -----</v>
      </c>
      <c r="AA285" s="2" t="str">
        <f aca="false">IF(M285&gt;0,M285," -----")</f>
        <v> -----</v>
      </c>
      <c r="AB285" s="2" t="str">
        <f aca="false">IF(N285&gt;0,N285," -----")</f>
        <v> -----</v>
      </c>
      <c r="AD285" s="2" t="n">
        <f aca="false">IF(E285=18,P285,0)</f>
        <v>0</v>
      </c>
      <c r="AE285" s="2" t="n">
        <f aca="false">IF(E285=3,P285,0)</f>
        <v>0</v>
      </c>
      <c r="AF285" s="2" t="n">
        <f aca="false">IF(E285=25,P285,0)</f>
        <v>0</v>
      </c>
      <c r="AG285" s="2" t="n">
        <f aca="false">IF(E285=10,P285,0)</f>
        <v>0</v>
      </c>
      <c r="AH285" s="2" t="n">
        <f aca="false">IF(E285=8,P285,0)</f>
        <v>0</v>
      </c>
      <c r="AI285" s="2" t="n">
        <f aca="false">IF(E285=16,P285,0)</f>
        <v>0</v>
      </c>
      <c r="AJ285" s="2" t="n">
        <f aca="false">IF(E285=22,P285,0)</f>
        <v>0</v>
      </c>
    </row>
    <row r="286" customFormat="false" ht="15" hidden="false" customHeight="true" outlineLevel="0" collapsed="false">
      <c r="A286" s="80" t="n">
        <v>270</v>
      </c>
      <c r="B286" s="112" t="n">
        <f aca="false">formátovátování!B286</f>
        <v>0</v>
      </c>
      <c r="C286" s="112" t="n">
        <f aca="false">formátovátování!C286</f>
        <v>0</v>
      </c>
      <c r="D286" s="112" t="n">
        <f aca="false">formátovátování!D286</f>
        <v>0</v>
      </c>
      <c r="E286" s="112" t="n">
        <f aca="false">formátovátování!E286</f>
        <v>0</v>
      </c>
      <c r="F286" s="112" t="n">
        <f aca="false">formátovátování!F286</f>
        <v>0</v>
      </c>
      <c r="G286" s="112" t="n">
        <f aca="false">formátovátování!G286</f>
        <v>0</v>
      </c>
      <c r="H286" s="113" t="n">
        <f aca="false">formátovátování!H286</f>
        <v>0</v>
      </c>
      <c r="I286" s="113" t="n">
        <f aca="false">formátovátování!I286</f>
        <v>0</v>
      </c>
      <c r="J286" s="75" t="n">
        <f aca="false">formátovátování!J286</f>
        <v>0</v>
      </c>
      <c r="K286" s="113" t="n">
        <f aca="false">formátovátování!K286</f>
        <v>0</v>
      </c>
      <c r="L286" s="113" t="n">
        <f aca="false">formátovátování!L286</f>
        <v>0</v>
      </c>
      <c r="M286" s="113" t="n">
        <f aca="false">formátovátování!M286</f>
        <v>0</v>
      </c>
      <c r="N286" s="113" t="n">
        <f aca="false">formátovátování!N286</f>
        <v>0</v>
      </c>
      <c r="O286" s="73" t="n">
        <f aca="false">formátovátování!O286</f>
        <v>0</v>
      </c>
      <c r="P286" s="2" t="n">
        <f aca="false">((H286*I286*J286)/1000000)*1.2</f>
        <v>0</v>
      </c>
      <c r="Q286" s="2" t="n">
        <f aca="false">(H286+100)*J286</f>
        <v>0</v>
      </c>
      <c r="R286" s="2" t="n">
        <f aca="false">(I286+100)*J286</f>
        <v>0</v>
      </c>
      <c r="S286" s="2" t="n">
        <f aca="false">IF(K286=0,0,0)+IF(K286=0.5,0.5,0)+IF(K286=0.8,0.2,0)+IF(K286=1,0,0)+IF(K286=2,-1,0)</f>
        <v>0</v>
      </c>
      <c r="T286" s="2" t="n">
        <f aca="false">IF(L286=0,0,0)+IF(L286=0.5,0.5,0)+IF(L286=0.8,0.2,0)+IF(L286=1,0,0)+IF(L286=2,-1,0)</f>
        <v>0</v>
      </c>
      <c r="U286" s="2" t="n">
        <f aca="false">IF(M286=0,0,0)+IF(M286=0.5,0.5,0)+IF(M286=0.8,0.2,0)+IF(M286=1,0,0)+IF(M286=2,-1,0)</f>
        <v>0</v>
      </c>
      <c r="V286" s="2" t="n">
        <f aca="false">IF(N286=0,0,0)+IF(N286=0.5,0.5,0)+IF(N286=0.8,0.2,0)+IF(N286=1,0,0)+IF(N286=2,-1,0)</f>
        <v>0</v>
      </c>
      <c r="W286" s="114" t="n">
        <f aca="false">H286+U286+V286</f>
        <v>0</v>
      </c>
      <c r="X286" s="114" t="n">
        <f aca="false">I286+S286+T286</f>
        <v>0</v>
      </c>
      <c r="Y286" s="2" t="str">
        <f aca="false">IF(K286&gt;0,K286," -----")</f>
        <v> -----</v>
      </c>
      <c r="Z286" s="2" t="str">
        <f aca="false">IF(L286&gt;0,L286," -----")</f>
        <v> -----</v>
      </c>
      <c r="AA286" s="2" t="str">
        <f aca="false">IF(M286&gt;0,M286," -----")</f>
        <v> -----</v>
      </c>
      <c r="AB286" s="2" t="str">
        <f aca="false">IF(N286&gt;0,N286," -----")</f>
        <v> -----</v>
      </c>
      <c r="AD286" s="2" t="n">
        <f aca="false">IF(E286=18,P286,0)</f>
        <v>0</v>
      </c>
      <c r="AE286" s="2" t="n">
        <f aca="false">IF(E286=3,P286,0)</f>
        <v>0</v>
      </c>
      <c r="AF286" s="2" t="n">
        <f aca="false">IF(E286=25,P286,0)</f>
        <v>0</v>
      </c>
      <c r="AG286" s="2" t="n">
        <f aca="false">IF(E286=10,P286,0)</f>
        <v>0</v>
      </c>
      <c r="AH286" s="2" t="n">
        <f aca="false">IF(E286=8,P286,0)</f>
        <v>0</v>
      </c>
      <c r="AI286" s="2" t="n">
        <f aca="false">IF(E286=16,P286,0)</f>
        <v>0</v>
      </c>
      <c r="AJ286" s="2" t="n">
        <f aca="false">IF(E286=22,P286,0)</f>
        <v>0</v>
      </c>
    </row>
    <row r="287" customFormat="false" ht="15" hidden="false" customHeight="true" outlineLevel="0" collapsed="false">
      <c r="A287" s="77" t="n">
        <v>271</v>
      </c>
      <c r="B287" s="112" t="n">
        <f aca="false">formátovátování!B287</f>
        <v>0</v>
      </c>
      <c r="C287" s="112" t="n">
        <f aca="false">formátovátování!C287</f>
        <v>0</v>
      </c>
      <c r="D287" s="112" t="n">
        <f aca="false">formátovátování!D287</f>
        <v>0</v>
      </c>
      <c r="E287" s="112" t="n">
        <f aca="false">formátovátování!E287</f>
        <v>0</v>
      </c>
      <c r="F287" s="112" t="n">
        <f aca="false">formátovátování!F287</f>
        <v>0</v>
      </c>
      <c r="G287" s="112" t="n">
        <f aca="false">formátovátování!G287</f>
        <v>0</v>
      </c>
      <c r="H287" s="113" t="n">
        <f aca="false">formátovátování!H287</f>
        <v>0</v>
      </c>
      <c r="I287" s="113" t="n">
        <f aca="false">formátovátování!I287</f>
        <v>0</v>
      </c>
      <c r="J287" s="75" t="n">
        <f aca="false">formátovátování!J287</f>
        <v>0</v>
      </c>
      <c r="K287" s="113" t="n">
        <f aca="false">formátovátování!K287</f>
        <v>0</v>
      </c>
      <c r="L287" s="113" t="n">
        <f aca="false">formátovátování!L287</f>
        <v>0</v>
      </c>
      <c r="M287" s="113" t="n">
        <f aca="false">formátovátování!M287</f>
        <v>0</v>
      </c>
      <c r="N287" s="113" t="n">
        <f aca="false">formátovátování!N287</f>
        <v>0</v>
      </c>
      <c r="O287" s="73" t="n">
        <f aca="false">formátovátování!O287</f>
        <v>0</v>
      </c>
      <c r="P287" s="2" t="n">
        <f aca="false">((H287*I287*J287)/1000000)*1.2</f>
        <v>0</v>
      </c>
      <c r="Q287" s="2" t="n">
        <f aca="false">(H287+100)*J287</f>
        <v>0</v>
      </c>
      <c r="R287" s="2" t="n">
        <f aca="false">(I287+100)*J287</f>
        <v>0</v>
      </c>
      <c r="S287" s="2" t="n">
        <f aca="false">IF(K287=0,0,0)+IF(K287=0.5,0.5,0)+IF(K287=0.8,0.2,0)+IF(K287=1,0,0)+IF(K287=2,-1,0)</f>
        <v>0</v>
      </c>
      <c r="T287" s="2" t="n">
        <f aca="false">IF(L287=0,0,0)+IF(L287=0.5,0.5,0)+IF(L287=0.8,0.2,0)+IF(L287=1,0,0)+IF(L287=2,-1,0)</f>
        <v>0</v>
      </c>
      <c r="U287" s="2" t="n">
        <f aca="false">IF(M287=0,0,0)+IF(M287=0.5,0.5,0)+IF(M287=0.8,0.2,0)+IF(M287=1,0,0)+IF(M287=2,-1,0)</f>
        <v>0</v>
      </c>
      <c r="V287" s="2" t="n">
        <f aca="false">IF(N287=0,0,0)+IF(N287=0.5,0.5,0)+IF(N287=0.8,0.2,0)+IF(N287=1,0,0)+IF(N287=2,-1,0)</f>
        <v>0</v>
      </c>
      <c r="W287" s="114" t="n">
        <f aca="false">H287+U287+V287</f>
        <v>0</v>
      </c>
      <c r="X287" s="114" t="n">
        <f aca="false">I287+S287+T287</f>
        <v>0</v>
      </c>
      <c r="Y287" s="2" t="str">
        <f aca="false">IF(K287&gt;0,K287," -----")</f>
        <v> -----</v>
      </c>
      <c r="Z287" s="2" t="str">
        <f aca="false">IF(L287&gt;0,L287," -----")</f>
        <v> -----</v>
      </c>
      <c r="AA287" s="2" t="str">
        <f aca="false">IF(M287&gt;0,M287," -----")</f>
        <v> -----</v>
      </c>
      <c r="AB287" s="2" t="str">
        <f aca="false">IF(N287&gt;0,N287," -----")</f>
        <v> -----</v>
      </c>
      <c r="AD287" s="2" t="n">
        <f aca="false">IF(E287=18,P287,0)</f>
        <v>0</v>
      </c>
      <c r="AE287" s="2" t="n">
        <f aca="false">IF(E287=3,P287,0)</f>
        <v>0</v>
      </c>
      <c r="AF287" s="2" t="n">
        <f aca="false">IF(E287=25,P287,0)</f>
        <v>0</v>
      </c>
      <c r="AG287" s="2" t="n">
        <f aca="false">IF(E287=10,P287,0)</f>
        <v>0</v>
      </c>
      <c r="AH287" s="2" t="n">
        <f aca="false">IF(E287=8,P287,0)</f>
        <v>0</v>
      </c>
      <c r="AI287" s="2" t="n">
        <f aca="false">IF(E287=16,P287,0)</f>
        <v>0</v>
      </c>
      <c r="AJ287" s="2" t="n">
        <f aca="false">IF(E287=22,P287,0)</f>
        <v>0</v>
      </c>
    </row>
    <row r="288" customFormat="false" ht="15" hidden="false" customHeight="true" outlineLevel="0" collapsed="false">
      <c r="A288" s="80" t="n">
        <v>272</v>
      </c>
      <c r="B288" s="112" t="n">
        <f aca="false">formátovátování!B288</f>
        <v>0</v>
      </c>
      <c r="C288" s="112" t="n">
        <f aca="false">formátovátování!C288</f>
        <v>0</v>
      </c>
      <c r="D288" s="112" t="n">
        <f aca="false">formátovátování!D288</f>
        <v>0</v>
      </c>
      <c r="E288" s="112" t="n">
        <f aca="false">formátovátování!E288</f>
        <v>0</v>
      </c>
      <c r="F288" s="112" t="n">
        <f aca="false">formátovátování!F288</f>
        <v>0</v>
      </c>
      <c r="G288" s="112" t="n">
        <f aca="false">formátovátování!G288</f>
        <v>0</v>
      </c>
      <c r="H288" s="113" t="n">
        <f aca="false">formátovátování!H288</f>
        <v>0</v>
      </c>
      <c r="I288" s="113" t="n">
        <f aca="false">formátovátování!I288</f>
        <v>0</v>
      </c>
      <c r="J288" s="75" t="n">
        <f aca="false">formátovátování!J288</f>
        <v>0</v>
      </c>
      <c r="K288" s="113" t="n">
        <f aca="false">formátovátování!K288</f>
        <v>0</v>
      </c>
      <c r="L288" s="113" t="n">
        <f aca="false">formátovátování!L288</f>
        <v>0</v>
      </c>
      <c r="M288" s="113" t="n">
        <f aca="false">formátovátování!M288</f>
        <v>0</v>
      </c>
      <c r="N288" s="113" t="n">
        <f aca="false">formátovátování!N288</f>
        <v>0</v>
      </c>
      <c r="O288" s="73" t="n">
        <f aca="false">formátovátování!O288</f>
        <v>0</v>
      </c>
      <c r="P288" s="2" t="n">
        <f aca="false">((H288*I288*J288)/1000000)*1.2</f>
        <v>0</v>
      </c>
      <c r="Q288" s="2" t="n">
        <f aca="false">(H288+100)*J288</f>
        <v>0</v>
      </c>
      <c r="R288" s="2" t="n">
        <f aca="false">(I288+100)*J288</f>
        <v>0</v>
      </c>
      <c r="S288" s="2" t="n">
        <f aca="false">IF(K288=0,0,0)+IF(K288=0.5,0.5,0)+IF(K288=0.8,0.2,0)+IF(K288=1,0,0)+IF(K288=2,-1,0)</f>
        <v>0</v>
      </c>
      <c r="T288" s="2" t="n">
        <f aca="false">IF(L288=0,0,0)+IF(L288=0.5,0.5,0)+IF(L288=0.8,0.2,0)+IF(L288=1,0,0)+IF(L288=2,-1,0)</f>
        <v>0</v>
      </c>
      <c r="U288" s="2" t="n">
        <f aca="false">IF(M288=0,0,0)+IF(M288=0.5,0.5,0)+IF(M288=0.8,0.2,0)+IF(M288=1,0,0)+IF(M288=2,-1,0)</f>
        <v>0</v>
      </c>
      <c r="V288" s="2" t="n">
        <f aca="false">IF(N288=0,0,0)+IF(N288=0.5,0.5,0)+IF(N288=0.8,0.2,0)+IF(N288=1,0,0)+IF(N288=2,-1,0)</f>
        <v>0</v>
      </c>
      <c r="W288" s="114" t="n">
        <f aca="false">H288+U288+V288</f>
        <v>0</v>
      </c>
      <c r="X288" s="114" t="n">
        <f aca="false">I288+S288+T288</f>
        <v>0</v>
      </c>
      <c r="Y288" s="2" t="str">
        <f aca="false">IF(K288&gt;0,K288," -----")</f>
        <v> -----</v>
      </c>
      <c r="Z288" s="2" t="str">
        <f aca="false">IF(L288&gt;0,L288," -----")</f>
        <v> -----</v>
      </c>
      <c r="AA288" s="2" t="str">
        <f aca="false">IF(M288&gt;0,M288," -----")</f>
        <v> -----</v>
      </c>
      <c r="AB288" s="2" t="str">
        <f aca="false">IF(N288&gt;0,N288," -----")</f>
        <v> -----</v>
      </c>
      <c r="AD288" s="2" t="n">
        <f aca="false">IF(E288=18,P288,0)</f>
        <v>0</v>
      </c>
      <c r="AE288" s="2" t="n">
        <f aca="false">IF(E288=3,P288,0)</f>
        <v>0</v>
      </c>
      <c r="AF288" s="2" t="n">
        <f aca="false">IF(E288=25,P288,0)</f>
        <v>0</v>
      </c>
      <c r="AG288" s="2" t="n">
        <f aca="false">IF(E288=10,P288,0)</f>
        <v>0</v>
      </c>
      <c r="AH288" s="2" t="n">
        <f aca="false">IF(E288=8,P288,0)</f>
        <v>0</v>
      </c>
      <c r="AI288" s="2" t="n">
        <f aca="false">IF(E288=16,P288,0)</f>
        <v>0</v>
      </c>
      <c r="AJ288" s="2" t="n">
        <f aca="false">IF(E288=22,P288,0)</f>
        <v>0</v>
      </c>
    </row>
    <row r="289" customFormat="false" ht="15" hidden="false" customHeight="true" outlineLevel="0" collapsed="false">
      <c r="A289" s="77" t="n">
        <v>273</v>
      </c>
      <c r="B289" s="112" t="n">
        <f aca="false">formátovátování!B289</f>
        <v>0</v>
      </c>
      <c r="C289" s="112" t="n">
        <f aca="false">formátovátování!C289</f>
        <v>0</v>
      </c>
      <c r="D289" s="112" t="n">
        <f aca="false">formátovátování!D289</f>
        <v>0</v>
      </c>
      <c r="E289" s="112" t="n">
        <f aca="false">formátovátování!E289</f>
        <v>0</v>
      </c>
      <c r="F289" s="112" t="n">
        <f aca="false">formátovátování!F289</f>
        <v>0</v>
      </c>
      <c r="G289" s="112" t="n">
        <f aca="false">formátovátování!G289</f>
        <v>0</v>
      </c>
      <c r="H289" s="113" t="n">
        <f aca="false">formátovátování!H289</f>
        <v>0</v>
      </c>
      <c r="I289" s="113" t="n">
        <f aca="false">formátovátování!I289</f>
        <v>0</v>
      </c>
      <c r="J289" s="75" t="n">
        <f aca="false">formátovátování!J289</f>
        <v>0</v>
      </c>
      <c r="K289" s="113" t="n">
        <f aca="false">formátovátování!K289</f>
        <v>0</v>
      </c>
      <c r="L289" s="113" t="n">
        <f aca="false">formátovátování!L289</f>
        <v>0</v>
      </c>
      <c r="M289" s="113" t="n">
        <f aca="false">formátovátování!M289</f>
        <v>0</v>
      </c>
      <c r="N289" s="113" t="n">
        <f aca="false">formátovátování!N289</f>
        <v>0</v>
      </c>
      <c r="O289" s="73" t="n">
        <f aca="false">formátovátování!O289</f>
        <v>0</v>
      </c>
      <c r="P289" s="2" t="n">
        <f aca="false">((H289*I289*J289)/1000000)*1.2</f>
        <v>0</v>
      </c>
      <c r="Q289" s="2" t="n">
        <f aca="false">(H289+100)*J289</f>
        <v>0</v>
      </c>
      <c r="R289" s="2" t="n">
        <f aca="false">(I289+100)*J289</f>
        <v>0</v>
      </c>
      <c r="S289" s="2" t="n">
        <f aca="false">IF(K289=0,0,0)+IF(K289=0.5,0.5,0)+IF(K289=0.8,0.2,0)+IF(K289=1,0,0)+IF(K289=2,-1,0)</f>
        <v>0</v>
      </c>
      <c r="T289" s="2" t="n">
        <f aca="false">IF(L289=0,0,0)+IF(L289=0.5,0.5,0)+IF(L289=0.8,0.2,0)+IF(L289=1,0,0)+IF(L289=2,-1,0)</f>
        <v>0</v>
      </c>
      <c r="U289" s="2" t="n">
        <f aca="false">IF(M289=0,0,0)+IF(M289=0.5,0.5,0)+IF(M289=0.8,0.2,0)+IF(M289=1,0,0)+IF(M289=2,-1,0)</f>
        <v>0</v>
      </c>
      <c r="V289" s="2" t="n">
        <f aca="false">IF(N289=0,0,0)+IF(N289=0.5,0.5,0)+IF(N289=0.8,0.2,0)+IF(N289=1,0,0)+IF(N289=2,-1,0)</f>
        <v>0</v>
      </c>
      <c r="W289" s="114" t="n">
        <f aca="false">H289+U289+V289</f>
        <v>0</v>
      </c>
      <c r="X289" s="114" t="n">
        <f aca="false">I289+S289+T289</f>
        <v>0</v>
      </c>
      <c r="Y289" s="2" t="str">
        <f aca="false">IF(K289&gt;0,K289," -----")</f>
        <v> -----</v>
      </c>
      <c r="Z289" s="2" t="str">
        <f aca="false">IF(L289&gt;0,L289," -----")</f>
        <v> -----</v>
      </c>
      <c r="AA289" s="2" t="str">
        <f aca="false">IF(M289&gt;0,M289," -----")</f>
        <v> -----</v>
      </c>
      <c r="AB289" s="2" t="str">
        <f aca="false">IF(N289&gt;0,N289," -----")</f>
        <v> -----</v>
      </c>
      <c r="AD289" s="2" t="n">
        <f aca="false">IF(E289=18,P289,0)</f>
        <v>0</v>
      </c>
      <c r="AE289" s="2" t="n">
        <f aca="false">IF(E289=3,P289,0)</f>
        <v>0</v>
      </c>
      <c r="AF289" s="2" t="n">
        <f aca="false">IF(E289=25,P289,0)</f>
        <v>0</v>
      </c>
      <c r="AG289" s="2" t="n">
        <f aca="false">IF(E289=10,P289,0)</f>
        <v>0</v>
      </c>
      <c r="AH289" s="2" t="n">
        <f aca="false">IF(E289=8,P289,0)</f>
        <v>0</v>
      </c>
      <c r="AI289" s="2" t="n">
        <f aca="false">IF(E289=16,P289,0)</f>
        <v>0</v>
      </c>
      <c r="AJ289" s="2" t="n">
        <f aca="false">IF(E289=22,P289,0)</f>
        <v>0</v>
      </c>
    </row>
    <row r="290" customFormat="false" ht="15" hidden="false" customHeight="true" outlineLevel="0" collapsed="false">
      <c r="A290" s="80" t="n">
        <v>274</v>
      </c>
      <c r="B290" s="112" t="n">
        <f aca="false">formátovátování!B290</f>
        <v>0</v>
      </c>
      <c r="C290" s="112" t="n">
        <f aca="false">formátovátování!C290</f>
        <v>0</v>
      </c>
      <c r="D290" s="112" t="n">
        <f aca="false">formátovátování!D290</f>
        <v>0</v>
      </c>
      <c r="E290" s="112" t="n">
        <f aca="false">formátovátování!E290</f>
        <v>0</v>
      </c>
      <c r="F290" s="112" t="n">
        <f aca="false">formátovátování!F290</f>
        <v>0</v>
      </c>
      <c r="G290" s="112" t="n">
        <f aca="false">formátovátování!G290</f>
        <v>0</v>
      </c>
      <c r="H290" s="113" t="n">
        <f aca="false">formátovátování!H290</f>
        <v>0</v>
      </c>
      <c r="I290" s="113" t="n">
        <f aca="false">formátovátování!I290</f>
        <v>0</v>
      </c>
      <c r="J290" s="75" t="n">
        <f aca="false">formátovátování!J290</f>
        <v>0</v>
      </c>
      <c r="K290" s="113" t="n">
        <f aca="false">formátovátování!K290</f>
        <v>0</v>
      </c>
      <c r="L290" s="113" t="n">
        <f aca="false">formátovátování!L290</f>
        <v>0</v>
      </c>
      <c r="M290" s="113" t="n">
        <f aca="false">formátovátování!M290</f>
        <v>0</v>
      </c>
      <c r="N290" s="113" t="n">
        <f aca="false">formátovátování!N290</f>
        <v>0</v>
      </c>
      <c r="O290" s="73" t="n">
        <f aca="false">formátovátování!O290</f>
        <v>0</v>
      </c>
      <c r="P290" s="2" t="n">
        <f aca="false">((H290*I290*J290)/1000000)*1.2</f>
        <v>0</v>
      </c>
      <c r="Q290" s="2" t="n">
        <f aca="false">(H290+100)*J290</f>
        <v>0</v>
      </c>
      <c r="R290" s="2" t="n">
        <f aca="false">(I290+100)*J290</f>
        <v>0</v>
      </c>
      <c r="S290" s="2" t="n">
        <f aca="false">IF(K290=0,0,0)+IF(K290=0.5,0.5,0)+IF(K290=0.8,0.2,0)+IF(K290=1,0,0)+IF(K290=2,-1,0)</f>
        <v>0</v>
      </c>
      <c r="T290" s="2" t="n">
        <f aca="false">IF(L290=0,0,0)+IF(L290=0.5,0.5,0)+IF(L290=0.8,0.2,0)+IF(L290=1,0,0)+IF(L290=2,-1,0)</f>
        <v>0</v>
      </c>
      <c r="U290" s="2" t="n">
        <f aca="false">IF(M290=0,0,0)+IF(M290=0.5,0.5,0)+IF(M290=0.8,0.2,0)+IF(M290=1,0,0)+IF(M290=2,-1,0)</f>
        <v>0</v>
      </c>
      <c r="V290" s="2" t="n">
        <f aca="false">IF(N290=0,0,0)+IF(N290=0.5,0.5,0)+IF(N290=0.8,0.2,0)+IF(N290=1,0,0)+IF(N290=2,-1,0)</f>
        <v>0</v>
      </c>
      <c r="W290" s="114" t="n">
        <f aca="false">H290+U290+V290</f>
        <v>0</v>
      </c>
      <c r="X290" s="114" t="n">
        <f aca="false">I290+S290+T290</f>
        <v>0</v>
      </c>
      <c r="Y290" s="2" t="str">
        <f aca="false">IF(K290&gt;0,K290," -----")</f>
        <v> -----</v>
      </c>
      <c r="Z290" s="2" t="str">
        <f aca="false">IF(L290&gt;0,L290," -----")</f>
        <v> -----</v>
      </c>
      <c r="AA290" s="2" t="str">
        <f aca="false">IF(M290&gt;0,M290," -----")</f>
        <v> -----</v>
      </c>
      <c r="AB290" s="2" t="str">
        <f aca="false">IF(N290&gt;0,N290," -----")</f>
        <v> -----</v>
      </c>
      <c r="AD290" s="2" t="n">
        <f aca="false">IF(E290=18,P290,0)</f>
        <v>0</v>
      </c>
      <c r="AE290" s="2" t="n">
        <f aca="false">IF(E290=3,P290,0)</f>
        <v>0</v>
      </c>
      <c r="AF290" s="2" t="n">
        <f aca="false">IF(E290=25,P290,0)</f>
        <v>0</v>
      </c>
      <c r="AG290" s="2" t="n">
        <f aca="false">IF(E290=10,P290,0)</f>
        <v>0</v>
      </c>
      <c r="AH290" s="2" t="n">
        <f aca="false">IF(E290=8,P290,0)</f>
        <v>0</v>
      </c>
      <c r="AI290" s="2" t="n">
        <f aca="false">IF(E290=16,P290,0)</f>
        <v>0</v>
      </c>
      <c r="AJ290" s="2" t="n">
        <f aca="false">IF(E290=22,P290,0)</f>
        <v>0</v>
      </c>
    </row>
    <row r="291" customFormat="false" ht="15" hidden="false" customHeight="true" outlineLevel="0" collapsed="false">
      <c r="A291" s="77" t="n">
        <v>275</v>
      </c>
      <c r="B291" s="112" t="n">
        <f aca="false">formátovátování!B291</f>
        <v>0</v>
      </c>
      <c r="C291" s="112" t="n">
        <f aca="false">formátovátování!C291</f>
        <v>0</v>
      </c>
      <c r="D291" s="112" t="n">
        <f aca="false">formátovátování!D291</f>
        <v>0</v>
      </c>
      <c r="E291" s="112" t="n">
        <f aca="false">formátovátování!E291</f>
        <v>0</v>
      </c>
      <c r="F291" s="112" t="n">
        <f aca="false">formátovátování!F291</f>
        <v>0</v>
      </c>
      <c r="G291" s="112" t="n">
        <f aca="false">formátovátování!G291</f>
        <v>0</v>
      </c>
      <c r="H291" s="113" t="n">
        <f aca="false">formátovátování!H291</f>
        <v>0</v>
      </c>
      <c r="I291" s="113" t="n">
        <f aca="false">formátovátování!I291</f>
        <v>0</v>
      </c>
      <c r="J291" s="75" t="n">
        <f aca="false">formátovátování!J291</f>
        <v>0</v>
      </c>
      <c r="K291" s="113" t="n">
        <f aca="false">formátovátování!K291</f>
        <v>0</v>
      </c>
      <c r="L291" s="113" t="n">
        <f aca="false">formátovátování!L291</f>
        <v>0</v>
      </c>
      <c r="M291" s="113" t="n">
        <f aca="false">formátovátování!M291</f>
        <v>0</v>
      </c>
      <c r="N291" s="113" t="n">
        <f aca="false">formátovátování!N291</f>
        <v>0</v>
      </c>
      <c r="O291" s="73" t="n">
        <f aca="false">formátovátování!O291</f>
        <v>0</v>
      </c>
      <c r="P291" s="2" t="n">
        <f aca="false">((H291*I291*J291)/1000000)*1.2</f>
        <v>0</v>
      </c>
      <c r="Q291" s="2" t="n">
        <f aca="false">(H291+100)*J291</f>
        <v>0</v>
      </c>
      <c r="R291" s="2" t="n">
        <f aca="false">(I291+100)*J291</f>
        <v>0</v>
      </c>
      <c r="S291" s="2" t="n">
        <f aca="false">IF(K291=0,0,0)+IF(K291=0.5,0.5,0)+IF(K291=0.8,0.2,0)+IF(K291=1,0,0)+IF(K291=2,-1,0)</f>
        <v>0</v>
      </c>
      <c r="T291" s="2" t="n">
        <f aca="false">IF(L291=0,0,0)+IF(L291=0.5,0.5,0)+IF(L291=0.8,0.2,0)+IF(L291=1,0,0)+IF(L291=2,-1,0)</f>
        <v>0</v>
      </c>
      <c r="U291" s="2" t="n">
        <f aca="false">IF(M291=0,0,0)+IF(M291=0.5,0.5,0)+IF(M291=0.8,0.2,0)+IF(M291=1,0,0)+IF(M291=2,-1,0)</f>
        <v>0</v>
      </c>
      <c r="V291" s="2" t="n">
        <f aca="false">IF(N291=0,0,0)+IF(N291=0.5,0.5,0)+IF(N291=0.8,0.2,0)+IF(N291=1,0,0)+IF(N291=2,-1,0)</f>
        <v>0</v>
      </c>
      <c r="W291" s="114" t="n">
        <f aca="false">H291+U291+V291</f>
        <v>0</v>
      </c>
      <c r="X291" s="114" t="n">
        <f aca="false">I291+S291+T291</f>
        <v>0</v>
      </c>
      <c r="Y291" s="2" t="str">
        <f aca="false">IF(K291&gt;0,K291," -----")</f>
        <v> -----</v>
      </c>
      <c r="Z291" s="2" t="str">
        <f aca="false">IF(L291&gt;0,L291," -----")</f>
        <v> -----</v>
      </c>
      <c r="AA291" s="2" t="str">
        <f aca="false">IF(M291&gt;0,M291," -----")</f>
        <v> -----</v>
      </c>
      <c r="AB291" s="2" t="str">
        <f aca="false">IF(N291&gt;0,N291," -----")</f>
        <v> -----</v>
      </c>
      <c r="AD291" s="2" t="n">
        <f aca="false">IF(E291=18,P291,0)</f>
        <v>0</v>
      </c>
      <c r="AE291" s="2" t="n">
        <f aca="false">IF(E291=3,P291,0)</f>
        <v>0</v>
      </c>
      <c r="AF291" s="2" t="n">
        <f aca="false">IF(E291=25,P291,0)</f>
        <v>0</v>
      </c>
      <c r="AG291" s="2" t="n">
        <f aca="false">IF(E291=10,P291,0)</f>
        <v>0</v>
      </c>
      <c r="AH291" s="2" t="n">
        <f aca="false">IF(E291=8,P291,0)</f>
        <v>0</v>
      </c>
      <c r="AI291" s="2" t="n">
        <f aca="false">IF(E291=16,P291,0)</f>
        <v>0</v>
      </c>
      <c r="AJ291" s="2" t="n">
        <f aca="false">IF(E291=22,P291,0)</f>
        <v>0</v>
      </c>
    </row>
    <row r="292" customFormat="false" ht="15" hidden="false" customHeight="true" outlineLevel="0" collapsed="false">
      <c r="A292" s="80" t="n">
        <v>276</v>
      </c>
      <c r="B292" s="112" t="n">
        <f aca="false">formátovátování!B292</f>
        <v>0</v>
      </c>
      <c r="C292" s="112" t="n">
        <f aca="false">formátovátování!C292</f>
        <v>0</v>
      </c>
      <c r="D292" s="112" t="n">
        <f aca="false">formátovátování!D292</f>
        <v>0</v>
      </c>
      <c r="E292" s="112" t="n">
        <f aca="false">formátovátování!E292</f>
        <v>0</v>
      </c>
      <c r="F292" s="112" t="n">
        <f aca="false">formátovátování!F292</f>
        <v>0</v>
      </c>
      <c r="G292" s="112" t="n">
        <f aca="false">formátovátování!G292</f>
        <v>0</v>
      </c>
      <c r="H292" s="113" t="n">
        <f aca="false">formátovátování!H292</f>
        <v>0</v>
      </c>
      <c r="I292" s="113" t="n">
        <f aca="false">formátovátování!I292</f>
        <v>0</v>
      </c>
      <c r="J292" s="75" t="n">
        <f aca="false">formátovátování!J292</f>
        <v>0</v>
      </c>
      <c r="K292" s="113" t="n">
        <f aca="false">formátovátování!K292</f>
        <v>0</v>
      </c>
      <c r="L292" s="113" t="n">
        <f aca="false">formátovátování!L292</f>
        <v>0</v>
      </c>
      <c r="M292" s="113" t="n">
        <f aca="false">formátovátování!M292</f>
        <v>0</v>
      </c>
      <c r="N292" s="113" t="n">
        <f aca="false">formátovátování!N292</f>
        <v>0</v>
      </c>
      <c r="O292" s="73" t="n">
        <f aca="false">formátovátování!O292</f>
        <v>0</v>
      </c>
      <c r="P292" s="2" t="n">
        <f aca="false">((H292*I292*J292)/1000000)*1.2</f>
        <v>0</v>
      </c>
      <c r="Q292" s="2" t="n">
        <f aca="false">(H292+100)*J292</f>
        <v>0</v>
      </c>
      <c r="R292" s="2" t="n">
        <f aca="false">(I292+100)*J292</f>
        <v>0</v>
      </c>
      <c r="S292" s="2" t="n">
        <f aca="false">IF(K292=0,0,0)+IF(K292=0.5,0.5,0)+IF(K292=0.8,0.2,0)+IF(K292=1,0,0)+IF(K292=2,-1,0)</f>
        <v>0</v>
      </c>
      <c r="T292" s="2" t="n">
        <f aca="false">IF(L292=0,0,0)+IF(L292=0.5,0.5,0)+IF(L292=0.8,0.2,0)+IF(L292=1,0,0)+IF(L292=2,-1,0)</f>
        <v>0</v>
      </c>
      <c r="U292" s="2" t="n">
        <f aca="false">IF(M292=0,0,0)+IF(M292=0.5,0.5,0)+IF(M292=0.8,0.2,0)+IF(M292=1,0,0)+IF(M292=2,-1,0)</f>
        <v>0</v>
      </c>
      <c r="V292" s="2" t="n">
        <f aca="false">IF(N292=0,0,0)+IF(N292=0.5,0.5,0)+IF(N292=0.8,0.2,0)+IF(N292=1,0,0)+IF(N292=2,-1,0)</f>
        <v>0</v>
      </c>
      <c r="W292" s="114" t="n">
        <f aca="false">H292+U292+V292</f>
        <v>0</v>
      </c>
      <c r="X292" s="114" t="n">
        <f aca="false">I292+S292+T292</f>
        <v>0</v>
      </c>
      <c r="Y292" s="2" t="str">
        <f aca="false">IF(K292&gt;0,K292," -----")</f>
        <v> -----</v>
      </c>
      <c r="Z292" s="2" t="str">
        <f aca="false">IF(L292&gt;0,L292," -----")</f>
        <v> -----</v>
      </c>
      <c r="AA292" s="2" t="str">
        <f aca="false">IF(M292&gt;0,M292," -----")</f>
        <v> -----</v>
      </c>
      <c r="AB292" s="2" t="str">
        <f aca="false">IF(N292&gt;0,N292," -----")</f>
        <v> -----</v>
      </c>
      <c r="AD292" s="2" t="n">
        <f aca="false">IF(E292=18,P292,0)</f>
        <v>0</v>
      </c>
      <c r="AE292" s="2" t="n">
        <f aca="false">IF(E292=3,P292,0)</f>
        <v>0</v>
      </c>
      <c r="AF292" s="2" t="n">
        <f aca="false">IF(E292=25,P292,0)</f>
        <v>0</v>
      </c>
      <c r="AG292" s="2" t="n">
        <f aca="false">IF(E292=10,P292,0)</f>
        <v>0</v>
      </c>
      <c r="AH292" s="2" t="n">
        <f aca="false">IF(E292=8,P292,0)</f>
        <v>0</v>
      </c>
      <c r="AI292" s="2" t="n">
        <f aca="false">IF(E292=16,P292,0)</f>
        <v>0</v>
      </c>
      <c r="AJ292" s="2" t="n">
        <f aca="false">IF(E292=22,P292,0)</f>
        <v>0</v>
      </c>
    </row>
    <row r="293" customFormat="false" ht="15" hidden="false" customHeight="true" outlineLevel="0" collapsed="false">
      <c r="A293" s="77" t="n">
        <v>277</v>
      </c>
      <c r="B293" s="112" t="n">
        <f aca="false">formátovátování!B293</f>
        <v>0</v>
      </c>
      <c r="C293" s="112" t="n">
        <f aca="false">formátovátování!C293</f>
        <v>0</v>
      </c>
      <c r="D293" s="112" t="n">
        <f aca="false">formátovátování!D293</f>
        <v>0</v>
      </c>
      <c r="E293" s="112" t="n">
        <f aca="false">formátovátování!E293</f>
        <v>0</v>
      </c>
      <c r="F293" s="112" t="n">
        <f aca="false">formátovátování!F293</f>
        <v>0</v>
      </c>
      <c r="G293" s="112" t="n">
        <f aca="false">formátovátování!G293</f>
        <v>0</v>
      </c>
      <c r="H293" s="113" t="n">
        <f aca="false">formátovátování!H293</f>
        <v>0</v>
      </c>
      <c r="I293" s="113" t="n">
        <f aca="false">formátovátování!I293</f>
        <v>0</v>
      </c>
      <c r="J293" s="75" t="n">
        <f aca="false">formátovátování!J293</f>
        <v>0</v>
      </c>
      <c r="K293" s="113" t="n">
        <f aca="false">formátovátování!K293</f>
        <v>0</v>
      </c>
      <c r="L293" s="113" t="n">
        <f aca="false">formátovátování!L293</f>
        <v>0</v>
      </c>
      <c r="M293" s="113" t="n">
        <f aca="false">formátovátování!M293</f>
        <v>0</v>
      </c>
      <c r="N293" s="113" t="n">
        <f aca="false">formátovátování!N293</f>
        <v>0</v>
      </c>
      <c r="O293" s="73" t="n">
        <f aca="false">formátovátování!O293</f>
        <v>0</v>
      </c>
      <c r="P293" s="2" t="n">
        <f aca="false">((H293*I293*J293)/1000000)*1.2</f>
        <v>0</v>
      </c>
      <c r="Q293" s="2" t="n">
        <f aca="false">(H293+100)*J293</f>
        <v>0</v>
      </c>
      <c r="R293" s="2" t="n">
        <f aca="false">(I293+100)*J293</f>
        <v>0</v>
      </c>
      <c r="S293" s="2" t="n">
        <f aca="false">IF(K293=0,0,0)+IF(K293=0.5,0.5,0)+IF(K293=0.8,0.2,0)+IF(K293=1,0,0)+IF(K293=2,-1,0)</f>
        <v>0</v>
      </c>
      <c r="T293" s="2" t="n">
        <f aca="false">IF(L293=0,0,0)+IF(L293=0.5,0.5,0)+IF(L293=0.8,0.2,0)+IF(L293=1,0,0)+IF(L293=2,-1,0)</f>
        <v>0</v>
      </c>
      <c r="U293" s="2" t="n">
        <f aca="false">IF(M293=0,0,0)+IF(M293=0.5,0.5,0)+IF(M293=0.8,0.2,0)+IF(M293=1,0,0)+IF(M293=2,-1,0)</f>
        <v>0</v>
      </c>
      <c r="V293" s="2" t="n">
        <f aca="false">IF(N293=0,0,0)+IF(N293=0.5,0.5,0)+IF(N293=0.8,0.2,0)+IF(N293=1,0,0)+IF(N293=2,-1,0)</f>
        <v>0</v>
      </c>
      <c r="W293" s="114" t="n">
        <f aca="false">H293+U293+V293</f>
        <v>0</v>
      </c>
      <c r="X293" s="114" t="n">
        <f aca="false">I293+S293+T293</f>
        <v>0</v>
      </c>
      <c r="Y293" s="2" t="str">
        <f aca="false">IF(K293&gt;0,K293," -----")</f>
        <v> -----</v>
      </c>
      <c r="Z293" s="2" t="str">
        <f aca="false">IF(L293&gt;0,L293," -----")</f>
        <v> -----</v>
      </c>
      <c r="AA293" s="2" t="str">
        <f aca="false">IF(M293&gt;0,M293," -----")</f>
        <v> -----</v>
      </c>
      <c r="AB293" s="2" t="str">
        <f aca="false">IF(N293&gt;0,N293," -----")</f>
        <v> -----</v>
      </c>
      <c r="AD293" s="2" t="n">
        <f aca="false">IF(E293=18,P293,0)</f>
        <v>0</v>
      </c>
      <c r="AE293" s="2" t="n">
        <f aca="false">IF(E293=3,P293,0)</f>
        <v>0</v>
      </c>
      <c r="AF293" s="2" t="n">
        <f aca="false">IF(E293=25,P293,0)</f>
        <v>0</v>
      </c>
      <c r="AG293" s="2" t="n">
        <f aca="false">IF(E293=10,P293,0)</f>
        <v>0</v>
      </c>
      <c r="AH293" s="2" t="n">
        <f aca="false">IF(E293=8,P293,0)</f>
        <v>0</v>
      </c>
      <c r="AI293" s="2" t="n">
        <f aca="false">IF(E293=16,P293,0)</f>
        <v>0</v>
      </c>
      <c r="AJ293" s="2" t="n">
        <f aca="false">IF(E293=22,P293,0)</f>
        <v>0</v>
      </c>
    </row>
    <row r="294" customFormat="false" ht="15" hidden="false" customHeight="true" outlineLevel="0" collapsed="false">
      <c r="A294" s="80" t="n">
        <v>278</v>
      </c>
      <c r="B294" s="112" t="n">
        <f aca="false">formátovátování!B294</f>
        <v>0</v>
      </c>
      <c r="C294" s="112" t="n">
        <f aca="false">formátovátování!C294</f>
        <v>0</v>
      </c>
      <c r="D294" s="112" t="n">
        <f aca="false">formátovátování!D294</f>
        <v>0</v>
      </c>
      <c r="E294" s="112" t="n">
        <f aca="false">formátovátování!E294</f>
        <v>0</v>
      </c>
      <c r="F294" s="112" t="n">
        <f aca="false">formátovátování!F294</f>
        <v>0</v>
      </c>
      <c r="G294" s="112" t="n">
        <f aca="false">formátovátování!G294</f>
        <v>0</v>
      </c>
      <c r="H294" s="113" t="n">
        <f aca="false">formátovátování!H294</f>
        <v>0</v>
      </c>
      <c r="I294" s="113" t="n">
        <f aca="false">formátovátování!I294</f>
        <v>0</v>
      </c>
      <c r="J294" s="75" t="n">
        <f aca="false">formátovátování!J294</f>
        <v>0</v>
      </c>
      <c r="K294" s="113" t="n">
        <f aca="false">formátovátování!K294</f>
        <v>0</v>
      </c>
      <c r="L294" s="113" t="n">
        <f aca="false">formátovátování!L294</f>
        <v>0</v>
      </c>
      <c r="M294" s="113" t="n">
        <f aca="false">formátovátování!M294</f>
        <v>0</v>
      </c>
      <c r="N294" s="113" t="n">
        <f aca="false">formátovátování!N294</f>
        <v>0</v>
      </c>
      <c r="O294" s="73" t="n">
        <f aca="false">formátovátování!O294</f>
        <v>0</v>
      </c>
      <c r="P294" s="2" t="n">
        <f aca="false">((H294*I294*J294)/1000000)*1.2</f>
        <v>0</v>
      </c>
      <c r="Q294" s="2" t="n">
        <f aca="false">(H294+100)*J294</f>
        <v>0</v>
      </c>
      <c r="R294" s="2" t="n">
        <f aca="false">(I294+100)*J294</f>
        <v>0</v>
      </c>
      <c r="S294" s="2" t="n">
        <f aca="false">IF(K294=0,0,0)+IF(K294=0.5,0.5,0)+IF(K294=0.8,0.2,0)+IF(K294=1,0,0)+IF(K294=2,-1,0)</f>
        <v>0</v>
      </c>
      <c r="T294" s="2" t="n">
        <f aca="false">IF(L294=0,0,0)+IF(L294=0.5,0.5,0)+IF(L294=0.8,0.2,0)+IF(L294=1,0,0)+IF(L294=2,-1,0)</f>
        <v>0</v>
      </c>
      <c r="U294" s="2" t="n">
        <f aca="false">IF(M294=0,0,0)+IF(M294=0.5,0.5,0)+IF(M294=0.8,0.2,0)+IF(M294=1,0,0)+IF(M294=2,-1,0)</f>
        <v>0</v>
      </c>
      <c r="V294" s="2" t="n">
        <f aca="false">IF(N294=0,0,0)+IF(N294=0.5,0.5,0)+IF(N294=0.8,0.2,0)+IF(N294=1,0,0)+IF(N294=2,-1,0)</f>
        <v>0</v>
      </c>
      <c r="W294" s="114" t="n">
        <f aca="false">H294+U294+V294</f>
        <v>0</v>
      </c>
      <c r="X294" s="114" t="n">
        <f aca="false">I294+S294+T294</f>
        <v>0</v>
      </c>
      <c r="Y294" s="2" t="str">
        <f aca="false">IF(K294&gt;0,K294," -----")</f>
        <v> -----</v>
      </c>
      <c r="Z294" s="2" t="str">
        <f aca="false">IF(L294&gt;0,L294," -----")</f>
        <v> -----</v>
      </c>
      <c r="AA294" s="2" t="str">
        <f aca="false">IF(M294&gt;0,M294," -----")</f>
        <v> -----</v>
      </c>
      <c r="AB294" s="2" t="str">
        <f aca="false">IF(N294&gt;0,N294," -----")</f>
        <v> -----</v>
      </c>
      <c r="AD294" s="2" t="n">
        <f aca="false">IF(E294=18,P294,0)</f>
        <v>0</v>
      </c>
      <c r="AE294" s="2" t="n">
        <f aca="false">IF(E294=3,P294,0)</f>
        <v>0</v>
      </c>
      <c r="AF294" s="2" t="n">
        <f aca="false">IF(E294=25,P294,0)</f>
        <v>0</v>
      </c>
      <c r="AG294" s="2" t="n">
        <f aca="false">IF(E294=10,P294,0)</f>
        <v>0</v>
      </c>
      <c r="AH294" s="2" t="n">
        <f aca="false">IF(E294=8,P294,0)</f>
        <v>0</v>
      </c>
      <c r="AI294" s="2" t="n">
        <f aca="false">IF(E294=16,P294,0)</f>
        <v>0</v>
      </c>
      <c r="AJ294" s="2" t="n">
        <f aca="false">IF(E294=22,P294,0)</f>
        <v>0</v>
      </c>
    </row>
    <row r="295" customFormat="false" ht="15" hidden="false" customHeight="true" outlineLevel="0" collapsed="false">
      <c r="A295" s="77" t="n">
        <v>279</v>
      </c>
      <c r="B295" s="112" t="n">
        <f aca="false">formátovátování!B295</f>
        <v>0</v>
      </c>
      <c r="C295" s="112" t="n">
        <f aca="false">formátovátování!C295</f>
        <v>0</v>
      </c>
      <c r="D295" s="112" t="n">
        <f aca="false">formátovátování!D295</f>
        <v>0</v>
      </c>
      <c r="E295" s="112" t="n">
        <f aca="false">formátovátování!E295</f>
        <v>0</v>
      </c>
      <c r="F295" s="112" t="n">
        <f aca="false">formátovátování!F295</f>
        <v>0</v>
      </c>
      <c r="G295" s="112" t="n">
        <f aca="false">formátovátování!G295</f>
        <v>0</v>
      </c>
      <c r="H295" s="113" t="n">
        <f aca="false">formátovátování!H295</f>
        <v>0</v>
      </c>
      <c r="I295" s="113" t="n">
        <f aca="false">formátovátování!I295</f>
        <v>0</v>
      </c>
      <c r="J295" s="75" t="n">
        <f aca="false">formátovátování!J295</f>
        <v>0</v>
      </c>
      <c r="K295" s="113" t="n">
        <f aca="false">formátovátování!K295</f>
        <v>0</v>
      </c>
      <c r="L295" s="113" t="n">
        <f aca="false">formátovátování!L295</f>
        <v>0</v>
      </c>
      <c r="M295" s="113" t="n">
        <f aca="false">formátovátování!M295</f>
        <v>0</v>
      </c>
      <c r="N295" s="113" t="n">
        <f aca="false">formátovátování!N295</f>
        <v>0</v>
      </c>
      <c r="O295" s="73" t="n">
        <f aca="false">formátovátování!O295</f>
        <v>0</v>
      </c>
      <c r="P295" s="2" t="n">
        <f aca="false">((H295*I295*J295)/1000000)*1.2</f>
        <v>0</v>
      </c>
      <c r="Q295" s="2" t="n">
        <f aca="false">(H295+100)*J295</f>
        <v>0</v>
      </c>
      <c r="R295" s="2" t="n">
        <f aca="false">(I295+100)*J295</f>
        <v>0</v>
      </c>
      <c r="S295" s="2" t="n">
        <f aca="false">IF(K295=0,0,0)+IF(K295=0.5,0.5,0)+IF(K295=0.8,0.2,0)+IF(K295=1,0,0)+IF(K295=2,-1,0)</f>
        <v>0</v>
      </c>
      <c r="T295" s="2" t="n">
        <f aca="false">IF(L295=0,0,0)+IF(L295=0.5,0.5,0)+IF(L295=0.8,0.2,0)+IF(L295=1,0,0)+IF(L295=2,-1,0)</f>
        <v>0</v>
      </c>
      <c r="U295" s="2" t="n">
        <f aca="false">IF(M295=0,0,0)+IF(M295=0.5,0.5,0)+IF(M295=0.8,0.2,0)+IF(M295=1,0,0)+IF(M295=2,-1,0)</f>
        <v>0</v>
      </c>
      <c r="V295" s="2" t="n">
        <f aca="false">IF(N295=0,0,0)+IF(N295=0.5,0.5,0)+IF(N295=0.8,0.2,0)+IF(N295=1,0,0)+IF(N295=2,-1,0)</f>
        <v>0</v>
      </c>
      <c r="W295" s="114" t="n">
        <f aca="false">H295+U295+V295</f>
        <v>0</v>
      </c>
      <c r="X295" s="114" t="n">
        <f aca="false">I295+S295+T295</f>
        <v>0</v>
      </c>
      <c r="Y295" s="2" t="str">
        <f aca="false">IF(K295&gt;0,K295," -----")</f>
        <v> -----</v>
      </c>
      <c r="Z295" s="2" t="str">
        <f aca="false">IF(L295&gt;0,L295," -----")</f>
        <v> -----</v>
      </c>
      <c r="AA295" s="2" t="str">
        <f aca="false">IF(M295&gt;0,M295," -----")</f>
        <v> -----</v>
      </c>
      <c r="AB295" s="2" t="str">
        <f aca="false">IF(N295&gt;0,N295," -----")</f>
        <v> -----</v>
      </c>
      <c r="AD295" s="2" t="n">
        <f aca="false">IF(E295=18,P295,0)</f>
        <v>0</v>
      </c>
      <c r="AE295" s="2" t="n">
        <f aca="false">IF(E295=3,P295,0)</f>
        <v>0</v>
      </c>
      <c r="AF295" s="2" t="n">
        <f aca="false">IF(E295=25,P295,0)</f>
        <v>0</v>
      </c>
      <c r="AG295" s="2" t="n">
        <f aca="false">IF(E295=10,P295,0)</f>
        <v>0</v>
      </c>
      <c r="AH295" s="2" t="n">
        <f aca="false">IF(E295=8,P295,0)</f>
        <v>0</v>
      </c>
      <c r="AI295" s="2" t="n">
        <f aca="false">IF(E295=16,P295,0)</f>
        <v>0</v>
      </c>
      <c r="AJ295" s="2" t="n">
        <f aca="false">IF(E295=22,P295,0)</f>
        <v>0</v>
      </c>
    </row>
    <row r="296" customFormat="false" ht="15" hidden="false" customHeight="true" outlineLevel="0" collapsed="false">
      <c r="A296" s="80" t="n">
        <v>280</v>
      </c>
      <c r="B296" s="112" t="n">
        <f aca="false">formátovátování!B296</f>
        <v>0</v>
      </c>
      <c r="C296" s="112" t="n">
        <f aca="false">formátovátování!C296</f>
        <v>0</v>
      </c>
      <c r="D296" s="112" t="n">
        <f aca="false">formátovátování!D296</f>
        <v>0</v>
      </c>
      <c r="E296" s="112" t="n">
        <f aca="false">formátovátování!E296</f>
        <v>0</v>
      </c>
      <c r="F296" s="112" t="n">
        <f aca="false">formátovátování!F296</f>
        <v>0</v>
      </c>
      <c r="G296" s="112" t="n">
        <f aca="false">formátovátování!G296</f>
        <v>0</v>
      </c>
      <c r="H296" s="113" t="n">
        <f aca="false">formátovátování!H296</f>
        <v>0</v>
      </c>
      <c r="I296" s="113" t="n">
        <f aca="false">formátovátování!I296</f>
        <v>0</v>
      </c>
      <c r="J296" s="75" t="n">
        <f aca="false">formátovátování!J296</f>
        <v>0</v>
      </c>
      <c r="K296" s="113" t="n">
        <f aca="false">formátovátování!K296</f>
        <v>0</v>
      </c>
      <c r="L296" s="113" t="n">
        <f aca="false">formátovátování!L296</f>
        <v>0</v>
      </c>
      <c r="M296" s="113" t="n">
        <f aca="false">formátovátování!M296</f>
        <v>0</v>
      </c>
      <c r="N296" s="113" t="n">
        <f aca="false">formátovátování!N296</f>
        <v>0</v>
      </c>
      <c r="O296" s="73" t="n">
        <f aca="false">formátovátování!O296</f>
        <v>0</v>
      </c>
      <c r="P296" s="2" t="n">
        <f aca="false">((H296*I296*J296)/1000000)*1.2</f>
        <v>0</v>
      </c>
      <c r="Q296" s="2" t="n">
        <f aca="false">(H296+100)*J296</f>
        <v>0</v>
      </c>
      <c r="R296" s="2" t="n">
        <f aca="false">(I296+100)*J296</f>
        <v>0</v>
      </c>
      <c r="S296" s="2" t="n">
        <f aca="false">IF(K296=0,0,0)+IF(K296=0.5,0.5,0)+IF(K296=0.8,0.2,0)+IF(K296=1,0,0)+IF(K296=2,-1,0)</f>
        <v>0</v>
      </c>
      <c r="T296" s="2" t="n">
        <f aca="false">IF(L296=0,0,0)+IF(L296=0.5,0.5,0)+IF(L296=0.8,0.2,0)+IF(L296=1,0,0)+IF(L296=2,-1,0)</f>
        <v>0</v>
      </c>
      <c r="U296" s="2" t="n">
        <f aca="false">IF(M296=0,0,0)+IF(M296=0.5,0.5,0)+IF(M296=0.8,0.2,0)+IF(M296=1,0,0)+IF(M296=2,-1,0)</f>
        <v>0</v>
      </c>
      <c r="V296" s="2" t="n">
        <f aca="false">IF(N296=0,0,0)+IF(N296=0.5,0.5,0)+IF(N296=0.8,0.2,0)+IF(N296=1,0,0)+IF(N296=2,-1,0)</f>
        <v>0</v>
      </c>
      <c r="W296" s="114" t="n">
        <f aca="false">H296+U296+V296</f>
        <v>0</v>
      </c>
      <c r="X296" s="114" t="n">
        <f aca="false">I296+S296+T296</f>
        <v>0</v>
      </c>
      <c r="Y296" s="2" t="str">
        <f aca="false">IF(K296&gt;0,K296," -----")</f>
        <v> -----</v>
      </c>
      <c r="Z296" s="2" t="str">
        <f aca="false">IF(L296&gt;0,L296," -----")</f>
        <v> -----</v>
      </c>
      <c r="AA296" s="2" t="str">
        <f aca="false">IF(M296&gt;0,M296," -----")</f>
        <v> -----</v>
      </c>
      <c r="AB296" s="2" t="str">
        <f aca="false">IF(N296&gt;0,N296," -----")</f>
        <v> -----</v>
      </c>
      <c r="AD296" s="2" t="n">
        <f aca="false">IF(E296=18,P296,0)</f>
        <v>0</v>
      </c>
      <c r="AE296" s="2" t="n">
        <f aca="false">IF(E296=3,P296,0)</f>
        <v>0</v>
      </c>
      <c r="AF296" s="2" t="n">
        <f aca="false">IF(E296=25,P296,0)</f>
        <v>0</v>
      </c>
      <c r="AG296" s="2" t="n">
        <f aca="false">IF(E296=10,P296,0)</f>
        <v>0</v>
      </c>
      <c r="AH296" s="2" t="n">
        <f aca="false">IF(E296=8,P296,0)</f>
        <v>0</v>
      </c>
      <c r="AI296" s="2" t="n">
        <f aca="false">IF(E296=16,P296,0)</f>
        <v>0</v>
      </c>
      <c r="AJ296" s="2" t="n">
        <f aca="false">IF(E296=22,P296,0)</f>
        <v>0</v>
      </c>
    </row>
    <row r="297" customFormat="false" ht="15" hidden="false" customHeight="true" outlineLevel="0" collapsed="false">
      <c r="A297" s="77" t="n">
        <v>281</v>
      </c>
      <c r="B297" s="112" t="n">
        <f aca="false">formátovátování!B297</f>
        <v>0</v>
      </c>
      <c r="C297" s="112" t="n">
        <f aca="false">formátovátování!C297</f>
        <v>0</v>
      </c>
      <c r="D297" s="112" t="n">
        <f aca="false">formátovátování!D297</f>
        <v>0</v>
      </c>
      <c r="E297" s="112" t="n">
        <f aca="false">formátovátování!E297</f>
        <v>0</v>
      </c>
      <c r="F297" s="112" t="n">
        <f aca="false">formátovátování!F297</f>
        <v>0</v>
      </c>
      <c r="G297" s="112" t="n">
        <f aca="false">formátovátování!G297</f>
        <v>0</v>
      </c>
      <c r="H297" s="113" t="n">
        <f aca="false">formátovátování!H297</f>
        <v>0</v>
      </c>
      <c r="I297" s="113" t="n">
        <f aca="false">formátovátování!I297</f>
        <v>0</v>
      </c>
      <c r="J297" s="75" t="n">
        <f aca="false">formátovátování!J297</f>
        <v>0</v>
      </c>
      <c r="K297" s="113" t="n">
        <f aca="false">formátovátování!K297</f>
        <v>0</v>
      </c>
      <c r="L297" s="113" t="n">
        <f aca="false">formátovátování!L297</f>
        <v>0</v>
      </c>
      <c r="M297" s="113" t="n">
        <f aca="false">formátovátování!M297</f>
        <v>0</v>
      </c>
      <c r="N297" s="113" t="n">
        <f aca="false">formátovátování!N297</f>
        <v>0</v>
      </c>
      <c r="O297" s="73" t="n">
        <f aca="false">formátovátování!O297</f>
        <v>0</v>
      </c>
      <c r="P297" s="2" t="n">
        <f aca="false">((H297*I297*J297)/1000000)*1.2</f>
        <v>0</v>
      </c>
      <c r="Q297" s="2" t="n">
        <f aca="false">(H297+100)*J297</f>
        <v>0</v>
      </c>
      <c r="R297" s="2" t="n">
        <f aca="false">(I297+100)*J297</f>
        <v>0</v>
      </c>
      <c r="S297" s="2" t="n">
        <f aca="false">IF(K297=0,0,0)+IF(K297=0.5,0.5,0)+IF(K297=0.8,0.2,0)+IF(K297=1,0,0)+IF(K297=2,-1,0)</f>
        <v>0</v>
      </c>
      <c r="T297" s="2" t="n">
        <f aca="false">IF(L297=0,0,0)+IF(L297=0.5,0.5,0)+IF(L297=0.8,0.2,0)+IF(L297=1,0,0)+IF(L297=2,-1,0)</f>
        <v>0</v>
      </c>
      <c r="U297" s="2" t="n">
        <f aca="false">IF(M297=0,0,0)+IF(M297=0.5,0.5,0)+IF(M297=0.8,0.2,0)+IF(M297=1,0,0)+IF(M297=2,-1,0)</f>
        <v>0</v>
      </c>
      <c r="V297" s="2" t="n">
        <f aca="false">IF(N297=0,0,0)+IF(N297=0.5,0.5,0)+IF(N297=0.8,0.2,0)+IF(N297=1,0,0)+IF(N297=2,-1,0)</f>
        <v>0</v>
      </c>
      <c r="W297" s="114" t="n">
        <f aca="false">H297+U297+V297</f>
        <v>0</v>
      </c>
      <c r="X297" s="114" t="n">
        <f aca="false">I297+S297+T297</f>
        <v>0</v>
      </c>
      <c r="Y297" s="2" t="str">
        <f aca="false">IF(K297&gt;0,K297," -----")</f>
        <v> -----</v>
      </c>
      <c r="Z297" s="2" t="str">
        <f aca="false">IF(L297&gt;0,L297," -----")</f>
        <v> -----</v>
      </c>
      <c r="AA297" s="2" t="str">
        <f aca="false">IF(M297&gt;0,M297," -----")</f>
        <v> -----</v>
      </c>
      <c r="AB297" s="2" t="str">
        <f aca="false">IF(N297&gt;0,N297," -----")</f>
        <v> -----</v>
      </c>
      <c r="AD297" s="2" t="n">
        <f aca="false">IF(E297=18,P297,0)</f>
        <v>0</v>
      </c>
      <c r="AE297" s="2" t="n">
        <f aca="false">IF(E297=3,P297,0)</f>
        <v>0</v>
      </c>
      <c r="AF297" s="2" t="n">
        <f aca="false">IF(E297=25,P297,0)</f>
        <v>0</v>
      </c>
      <c r="AG297" s="2" t="n">
        <f aca="false">IF(E297=10,P297,0)</f>
        <v>0</v>
      </c>
      <c r="AH297" s="2" t="n">
        <f aca="false">IF(E297=8,P297,0)</f>
        <v>0</v>
      </c>
      <c r="AI297" s="2" t="n">
        <f aca="false">IF(E297=16,P297,0)</f>
        <v>0</v>
      </c>
      <c r="AJ297" s="2" t="n">
        <f aca="false">IF(E297=22,P297,0)</f>
        <v>0</v>
      </c>
    </row>
    <row r="298" customFormat="false" ht="15" hidden="false" customHeight="true" outlineLevel="0" collapsed="false">
      <c r="A298" s="80" t="n">
        <v>282</v>
      </c>
      <c r="B298" s="112" t="n">
        <f aca="false">formátovátování!B298</f>
        <v>0</v>
      </c>
      <c r="C298" s="112" t="n">
        <f aca="false">formátovátování!C298</f>
        <v>0</v>
      </c>
      <c r="D298" s="112" t="n">
        <f aca="false">formátovátování!D298</f>
        <v>0</v>
      </c>
      <c r="E298" s="112" t="n">
        <f aca="false">formátovátování!E298</f>
        <v>0</v>
      </c>
      <c r="F298" s="112" t="n">
        <f aca="false">formátovátování!F298</f>
        <v>0</v>
      </c>
      <c r="G298" s="112" t="n">
        <f aca="false">formátovátování!G298</f>
        <v>0</v>
      </c>
      <c r="H298" s="113" t="n">
        <f aca="false">formátovátování!H298</f>
        <v>0</v>
      </c>
      <c r="I298" s="113" t="n">
        <f aca="false">formátovátování!I298</f>
        <v>0</v>
      </c>
      <c r="J298" s="75" t="n">
        <f aca="false">formátovátování!J298</f>
        <v>0</v>
      </c>
      <c r="K298" s="113" t="n">
        <f aca="false">formátovátování!K298</f>
        <v>0</v>
      </c>
      <c r="L298" s="113" t="n">
        <f aca="false">formátovátování!L298</f>
        <v>0</v>
      </c>
      <c r="M298" s="113" t="n">
        <f aca="false">formátovátování!M298</f>
        <v>0</v>
      </c>
      <c r="N298" s="113" t="n">
        <f aca="false">formátovátování!N298</f>
        <v>0</v>
      </c>
      <c r="O298" s="73" t="n">
        <f aca="false">formátovátování!O298</f>
        <v>0</v>
      </c>
      <c r="P298" s="2" t="n">
        <f aca="false">((H298*I298*J298)/1000000)*1.2</f>
        <v>0</v>
      </c>
      <c r="Q298" s="2" t="n">
        <f aca="false">(H298+100)*J298</f>
        <v>0</v>
      </c>
      <c r="R298" s="2" t="n">
        <f aca="false">(I298+100)*J298</f>
        <v>0</v>
      </c>
      <c r="S298" s="2" t="n">
        <f aca="false">IF(K298=0,0,0)+IF(K298=0.5,0.5,0)+IF(K298=0.8,0.2,0)+IF(K298=1,0,0)+IF(K298=2,-1,0)</f>
        <v>0</v>
      </c>
      <c r="T298" s="2" t="n">
        <f aca="false">IF(L298=0,0,0)+IF(L298=0.5,0.5,0)+IF(L298=0.8,0.2,0)+IF(L298=1,0,0)+IF(L298=2,-1,0)</f>
        <v>0</v>
      </c>
      <c r="U298" s="2" t="n">
        <f aca="false">IF(M298=0,0,0)+IF(M298=0.5,0.5,0)+IF(M298=0.8,0.2,0)+IF(M298=1,0,0)+IF(M298=2,-1,0)</f>
        <v>0</v>
      </c>
      <c r="V298" s="2" t="n">
        <f aca="false">IF(N298=0,0,0)+IF(N298=0.5,0.5,0)+IF(N298=0.8,0.2,0)+IF(N298=1,0,0)+IF(N298=2,-1,0)</f>
        <v>0</v>
      </c>
      <c r="W298" s="114" t="n">
        <f aca="false">H298+U298+V298</f>
        <v>0</v>
      </c>
      <c r="X298" s="114" t="n">
        <f aca="false">I298+S298+T298</f>
        <v>0</v>
      </c>
      <c r="Y298" s="2" t="str">
        <f aca="false">IF(K298&gt;0,K298," -----")</f>
        <v> -----</v>
      </c>
      <c r="Z298" s="2" t="str">
        <f aca="false">IF(L298&gt;0,L298," -----")</f>
        <v> -----</v>
      </c>
      <c r="AA298" s="2" t="str">
        <f aca="false">IF(M298&gt;0,M298," -----")</f>
        <v> -----</v>
      </c>
      <c r="AB298" s="2" t="str">
        <f aca="false">IF(N298&gt;0,N298," -----")</f>
        <v> -----</v>
      </c>
      <c r="AD298" s="2" t="n">
        <f aca="false">IF(E298=18,P298,0)</f>
        <v>0</v>
      </c>
      <c r="AE298" s="2" t="n">
        <f aca="false">IF(E298=3,P298,0)</f>
        <v>0</v>
      </c>
      <c r="AF298" s="2" t="n">
        <f aca="false">IF(E298=25,P298,0)</f>
        <v>0</v>
      </c>
      <c r="AG298" s="2" t="n">
        <f aca="false">IF(E298=10,P298,0)</f>
        <v>0</v>
      </c>
      <c r="AH298" s="2" t="n">
        <f aca="false">IF(E298=8,P298,0)</f>
        <v>0</v>
      </c>
      <c r="AI298" s="2" t="n">
        <f aca="false">IF(E298=16,P298,0)</f>
        <v>0</v>
      </c>
      <c r="AJ298" s="2" t="n">
        <f aca="false">IF(E298=22,P298,0)</f>
        <v>0</v>
      </c>
    </row>
    <row r="299" customFormat="false" ht="15" hidden="false" customHeight="true" outlineLevel="0" collapsed="false">
      <c r="A299" s="77" t="n">
        <v>283</v>
      </c>
      <c r="B299" s="112" t="n">
        <f aca="false">formátovátování!B299</f>
        <v>0</v>
      </c>
      <c r="C299" s="112" t="n">
        <f aca="false">formátovátování!C299</f>
        <v>0</v>
      </c>
      <c r="D299" s="112" t="n">
        <f aca="false">formátovátování!D299</f>
        <v>0</v>
      </c>
      <c r="E299" s="112" t="n">
        <f aca="false">formátovátování!E299</f>
        <v>0</v>
      </c>
      <c r="F299" s="112" t="n">
        <f aca="false">formátovátování!F299</f>
        <v>0</v>
      </c>
      <c r="G299" s="112" t="n">
        <f aca="false">formátovátování!G299</f>
        <v>0</v>
      </c>
      <c r="H299" s="113" t="n">
        <f aca="false">formátovátování!H299</f>
        <v>0</v>
      </c>
      <c r="I299" s="113" t="n">
        <f aca="false">formátovátování!I299</f>
        <v>0</v>
      </c>
      <c r="J299" s="75" t="n">
        <f aca="false">formátovátování!J299</f>
        <v>0</v>
      </c>
      <c r="K299" s="113" t="n">
        <f aca="false">formátovátování!K299</f>
        <v>0</v>
      </c>
      <c r="L299" s="113" t="n">
        <f aca="false">formátovátování!L299</f>
        <v>0</v>
      </c>
      <c r="M299" s="113" t="n">
        <f aca="false">formátovátování!M299</f>
        <v>0</v>
      </c>
      <c r="N299" s="113" t="n">
        <f aca="false">formátovátování!N299</f>
        <v>0</v>
      </c>
      <c r="O299" s="73" t="n">
        <f aca="false">formátovátování!O299</f>
        <v>0</v>
      </c>
      <c r="P299" s="2" t="n">
        <f aca="false">((H299*I299*J299)/1000000)*1.2</f>
        <v>0</v>
      </c>
      <c r="Q299" s="2" t="n">
        <f aca="false">(H299+100)*J299</f>
        <v>0</v>
      </c>
      <c r="R299" s="2" t="n">
        <f aca="false">(I299+100)*J299</f>
        <v>0</v>
      </c>
      <c r="S299" s="2" t="n">
        <f aca="false">IF(K299=0,0,0)+IF(K299=0.5,0.5,0)+IF(K299=0.8,0.2,0)+IF(K299=1,0,0)+IF(K299=2,-1,0)</f>
        <v>0</v>
      </c>
      <c r="T299" s="2" t="n">
        <f aca="false">IF(L299=0,0,0)+IF(L299=0.5,0.5,0)+IF(L299=0.8,0.2,0)+IF(L299=1,0,0)+IF(L299=2,-1,0)</f>
        <v>0</v>
      </c>
      <c r="U299" s="2" t="n">
        <f aca="false">IF(M299=0,0,0)+IF(M299=0.5,0.5,0)+IF(M299=0.8,0.2,0)+IF(M299=1,0,0)+IF(M299=2,-1,0)</f>
        <v>0</v>
      </c>
      <c r="V299" s="2" t="n">
        <f aca="false">IF(N299=0,0,0)+IF(N299=0.5,0.5,0)+IF(N299=0.8,0.2,0)+IF(N299=1,0,0)+IF(N299=2,-1,0)</f>
        <v>0</v>
      </c>
      <c r="W299" s="114" t="n">
        <f aca="false">H299+U299+V299</f>
        <v>0</v>
      </c>
      <c r="X299" s="114" t="n">
        <f aca="false">I299+S299+T299</f>
        <v>0</v>
      </c>
      <c r="Y299" s="2" t="str">
        <f aca="false">IF(K299&gt;0,K299," -----")</f>
        <v> -----</v>
      </c>
      <c r="Z299" s="2" t="str">
        <f aca="false">IF(L299&gt;0,L299," -----")</f>
        <v> -----</v>
      </c>
      <c r="AA299" s="2" t="str">
        <f aca="false">IF(M299&gt;0,M299," -----")</f>
        <v> -----</v>
      </c>
      <c r="AB299" s="2" t="str">
        <f aca="false">IF(N299&gt;0,N299," -----")</f>
        <v> -----</v>
      </c>
      <c r="AD299" s="2" t="n">
        <f aca="false">IF(E299=18,P299,0)</f>
        <v>0</v>
      </c>
      <c r="AE299" s="2" t="n">
        <f aca="false">IF(E299=3,P299,0)</f>
        <v>0</v>
      </c>
      <c r="AF299" s="2" t="n">
        <f aca="false">IF(E299=25,P299,0)</f>
        <v>0</v>
      </c>
      <c r="AG299" s="2" t="n">
        <f aca="false">IF(E299=10,P299,0)</f>
        <v>0</v>
      </c>
      <c r="AH299" s="2" t="n">
        <f aca="false">IF(E299=8,P299,0)</f>
        <v>0</v>
      </c>
      <c r="AI299" s="2" t="n">
        <f aca="false">IF(E299=16,P299,0)</f>
        <v>0</v>
      </c>
      <c r="AJ299" s="2" t="n">
        <f aca="false">IF(E299=22,P299,0)</f>
        <v>0</v>
      </c>
    </row>
    <row r="300" customFormat="false" ht="15" hidden="false" customHeight="true" outlineLevel="0" collapsed="false">
      <c r="A300" s="80" t="n">
        <v>284</v>
      </c>
      <c r="B300" s="112" t="n">
        <f aca="false">formátovátování!B300</f>
        <v>0</v>
      </c>
      <c r="C300" s="112" t="n">
        <f aca="false">formátovátování!C300</f>
        <v>0</v>
      </c>
      <c r="D300" s="112" t="n">
        <f aca="false">formátovátování!D300</f>
        <v>0</v>
      </c>
      <c r="E300" s="112" t="n">
        <f aca="false">formátovátování!E300</f>
        <v>0</v>
      </c>
      <c r="F300" s="112" t="n">
        <f aca="false">formátovátování!F300</f>
        <v>0</v>
      </c>
      <c r="G300" s="112" t="n">
        <f aca="false">formátovátování!G300</f>
        <v>0</v>
      </c>
      <c r="H300" s="113" t="n">
        <f aca="false">formátovátování!H300</f>
        <v>0</v>
      </c>
      <c r="I300" s="113" t="n">
        <f aca="false">formátovátování!I300</f>
        <v>0</v>
      </c>
      <c r="J300" s="75" t="n">
        <f aca="false">formátovátování!J300</f>
        <v>0</v>
      </c>
      <c r="K300" s="113" t="n">
        <f aca="false">formátovátování!K300</f>
        <v>0</v>
      </c>
      <c r="L300" s="113" t="n">
        <f aca="false">formátovátování!L300</f>
        <v>0</v>
      </c>
      <c r="M300" s="113" t="n">
        <f aca="false">formátovátování!M300</f>
        <v>0</v>
      </c>
      <c r="N300" s="113" t="n">
        <f aca="false">formátovátování!N300</f>
        <v>0</v>
      </c>
      <c r="O300" s="73" t="n">
        <f aca="false">formátovátování!O300</f>
        <v>0</v>
      </c>
      <c r="P300" s="2" t="n">
        <f aca="false">((H300*I300*J300)/1000000)*1.2</f>
        <v>0</v>
      </c>
      <c r="Q300" s="2" t="n">
        <f aca="false">(H300+100)*J300</f>
        <v>0</v>
      </c>
      <c r="R300" s="2" t="n">
        <f aca="false">(I300+100)*J300</f>
        <v>0</v>
      </c>
      <c r="S300" s="2" t="n">
        <f aca="false">IF(K300=0,0,0)+IF(K300=0.5,0.5,0)+IF(K300=0.8,0.2,0)+IF(K300=1,0,0)+IF(K300=2,-1,0)</f>
        <v>0</v>
      </c>
      <c r="T300" s="2" t="n">
        <f aca="false">IF(L300=0,0,0)+IF(L300=0.5,0.5,0)+IF(L300=0.8,0.2,0)+IF(L300=1,0,0)+IF(L300=2,-1,0)</f>
        <v>0</v>
      </c>
      <c r="U300" s="2" t="n">
        <f aca="false">IF(M300=0,0,0)+IF(M300=0.5,0.5,0)+IF(M300=0.8,0.2,0)+IF(M300=1,0,0)+IF(M300=2,-1,0)</f>
        <v>0</v>
      </c>
      <c r="V300" s="2" t="n">
        <f aca="false">IF(N300=0,0,0)+IF(N300=0.5,0.5,0)+IF(N300=0.8,0.2,0)+IF(N300=1,0,0)+IF(N300=2,-1,0)</f>
        <v>0</v>
      </c>
      <c r="W300" s="114" t="n">
        <f aca="false">H300+U300+V300</f>
        <v>0</v>
      </c>
      <c r="X300" s="114" t="n">
        <f aca="false">I300+S300+T300</f>
        <v>0</v>
      </c>
      <c r="Y300" s="2" t="str">
        <f aca="false">IF(K300&gt;0,K300," -----")</f>
        <v> -----</v>
      </c>
      <c r="Z300" s="2" t="str">
        <f aca="false">IF(L300&gt;0,L300," -----")</f>
        <v> -----</v>
      </c>
      <c r="AA300" s="2" t="str">
        <f aca="false">IF(M300&gt;0,M300," -----")</f>
        <v> -----</v>
      </c>
      <c r="AB300" s="2" t="str">
        <f aca="false">IF(N300&gt;0,N300," -----")</f>
        <v> -----</v>
      </c>
      <c r="AD300" s="2" t="n">
        <f aca="false">IF(E300=18,P300,0)</f>
        <v>0</v>
      </c>
      <c r="AE300" s="2" t="n">
        <f aca="false">IF(E300=3,P300,0)</f>
        <v>0</v>
      </c>
      <c r="AF300" s="2" t="n">
        <f aca="false">IF(E300=25,P300,0)</f>
        <v>0</v>
      </c>
      <c r="AG300" s="2" t="n">
        <f aca="false">IF(E300=10,P300,0)</f>
        <v>0</v>
      </c>
      <c r="AH300" s="2" t="n">
        <f aca="false">IF(E300=8,P300,0)</f>
        <v>0</v>
      </c>
      <c r="AI300" s="2" t="n">
        <f aca="false">IF(E300=16,P300,0)</f>
        <v>0</v>
      </c>
      <c r="AJ300" s="2" t="n">
        <f aca="false">IF(E300=22,P300,0)</f>
        <v>0</v>
      </c>
    </row>
    <row r="301" customFormat="false" ht="15" hidden="false" customHeight="true" outlineLevel="0" collapsed="false">
      <c r="A301" s="77" t="n">
        <v>285</v>
      </c>
      <c r="B301" s="112" t="n">
        <f aca="false">formátovátování!B301</f>
        <v>0</v>
      </c>
      <c r="C301" s="112" t="n">
        <f aca="false">formátovátování!C301</f>
        <v>0</v>
      </c>
      <c r="D301" s="112" t="n">
        <f aca="false">formátovátování!D301</f>
        <v>0</v>
      </c>
      <c r="E301" s="112" t="n">
        <f aca="false">formátovátování!E301</f>
        <v>0</v>
      </c>
      <c r="F301" s="112" t="n">
        <f aca="false">formátovátování!F301</f>
        <v>0</v>
      </c>
      <c r="G301" s="112" t="n">
        <f aca="false">formátovátování!G301</f>
        <v>0</v>
      </c>
      <c r="H301" s="113" t="n">
        <f aca="false">formátovátování!H301</f>
        <v>0</v>
      </c>
      <c r="I301" s="113" t="n">
        <f aca="false">formátovátování!I301</f>
        <v>0</v>
      </c>
      <c r="J301" s="75" t="n">
        <f aca="false">formátovátování!J301</f>
        <v>0</v>
      </c>
      <c r="K301" s="113" t="n">
        <f aca="false">formátovátování!K301</f>
        <v>0</v>
      </c>
      <c r="L301" s="113" t="n">
        <f aca="false">formátovátování!L301</f>
        <v>0</v>
      </c>
      <c r="M301" s="113" t="n">
        <f aca="false">formátovátování!M301</f>
        <v>0</v>
      </c>
      <c r="N301" s="113" t="n">
        <f aca="false">formátovátování!N301</f>
        <v>0</v>
      </c>
      <c r="O301" s="73" t="n">
        <f aca="false">formátovátování!O301</f>
        <v>0</v>
      </c>
      <c r="P301" s="2" t="n">
        <f aca="false">((H301*I301*J301)/1000000)*1.2</f>
        <v>0</v>
      </c>
      <c r="Q301" s="2" t="n">
        <f aca="false">(H301+100)*J301</f>
        <v>0</v>
      </c>
      <c r="R301" s="2" t="n">
        <f aca="false">(I301+100)*J301</f>
        <v>0</v>
      </c>
      <c r="S301" s="2" t="n">
        <f aca="false">IF(K301=0,0,0)+IF(K301=0.5,0.5,0)+IF(K301=0.8,0.2,0)+IF(K301=1,0,0)+IF(K301=2,-1,0)</f>
        <v>0</v>
      </c>
      <c r="T301" s="2" t="n">
        <f aca="false">IF(L301=0,0,0)+IF(L301=0.5,0.5,0)+IF(L301=0.8,0.2,0)+IF(L301=1,0,0)+IF(L301=2,-1,0)</f>
        <v>0</v>
      </c>
      <c r="U301" s="2" t="n">
        <f aca="false">IF(M301=0,0,0)+IF(M301=0.5,0.5,0)+IF(M301=0.8,0.2,0)+IF(M301=1,0,0)+IF(M301=2,-1,0)</f>
        <v>0</v>
      </c>
      <c r="V301" s="2" t="n">
        <f aca="false">IF(N301=0,0,0)+IF(N301=0.5,0.5,0)+IF(N301=0.8,0.2,0)+IF(N301=1,0,0)+IF(N301=2,-1,0)</f>
        <v>0</v>
      </c>
      <c r="W301" s="114" t="n">
        <f aca="false">H301+U301+V301</f>
        <v>0</v>
      </c>
      <c r="X301" s="114" t="n">
        <f aca="false">I301+S301+T301</f>
        <v>0</v>
      </c>
      <c r="Y301" s="2" t="str">
        <f aca="false">IF(K301&gt;0,K301," -----")</f>
        <v> -----</v>
      </c>
      <c r="Z301" s="2" t="str">
        <f aca="false">IF(L301&gt;0,L301," -----")</f>
        <v> -----</v>
      </c>
      <c r="AA301" s="2" t="str">
        <f aca="false">IF(M301&gt;0,M301," -----")</f>
        <v> -----</v>
      </c>
      <c r="AB301" s="2" t="str">
        <f aca="false">IF(N301&gt;0,N301," -----")</f>
        <v> -----</v>
      </c>
      <c r="AD301" s="2" t="n">
        <f aca="false">IF(E301=18,P301,0)</f>
        <v>0</v>
      </c>
      <c r="AE301" s="2" t="n">
        <f aca="false">IF(E301=3,P301,0)</f>
        <v>0</v>
      </c>
      <c r="AF301" s="2" t="n">
        <f aca="false">IF(E301=25,P301,0)</f>
        <v>0</v>
      </c>
      <c r="AG301" s="2" t="n">
        <f aca="false">IF(E301=10,P301,0)</f>
        <v>0</v>
      </c>
      <c r="AH301" s="2" t="n">
        <f aca="false">IF(E301=8,P301,0)</f>
        <v>0</v>
      </c>
      <c r="AI301" s="2" t="n">
        <f aca="false">IF(E301=16,P301,0)</f>
        <v>0</v>
      </c>
      <c r="AJ301" s="2" t="n">
        <f aca="false">IF(E301=22,P301,0)</f>
        <v>0</v>
      </c>
    </row>
    <row r="302" customFormat="false" ht="15" hidden="false" customHeight="true" outlineLevel="0" collapsed="false">
      <c r="A302" s="80" t="n">
        <v>286</v>
      </c>
      <c r="B302" s="112" t="n">
        <f aca="false">formátovátování!B302</f>
        <v>0</v>
      </c>
      <c r="C302" s="112" t="n">
        <f aca="false">formátovátování!C302</f>
        <v>0</v>
      </c>
      <c r="D302" s="112" t="n">
        <f aca="false">formátovátování!D302</f>
        <v>0</v>
      </c>
      <c r="E302" s="112" t="n">
        <f aca="false">formátovátování!E302</f>
        <v>0</v>
      </c>
      <c r="F302" s="112" t="n">
        <f aca="false">formátovátování!F302</f>
        <v>0</v>
      </c>
      <c r="G302" s="112" t="n">
        <f aca="false">formátovátování!G302</f>
        <v>0</v>
      </c>
      <c r="H302" s="113" t="n">
        <f aca="false">formátovátování!H302</f>
        <v>0</v>
      </c>
      <c r="I302" s="113" t="n">
        <f aca="false">formátovátování!I302</f>
        <v>0</v>
      </c>
      <c r="J302" s="75" t="n">
        <f aca="false">formátovátování!J302</f>
        <v>0</v>
      </c>
      <c r="K302" s="113" t="n">
        <f aca="false">formátovátování!K302</f>
        <v>0</v>
      </c>
      <c r="L302" s="113" t="n">
        <f aca="false">formátovátování!L302</f>
        <v>0</v>
      </c>
      <c r="M302" s="113" t="n">
        <f aca="false">formátovátování!M302</f>
        <v>0</v>
      </c>
      <c r="N302" s="113" t="n">
        <f aca="false">formátovátování!N302</f>
        <v>0</v>
      </c>
      <c r="O302" s="73" t="n">
        <f aca="false">formátovátování!O302</f>
        <v>0</v>
      </c>
      <c r="P302" s="2" t="n">
        <f aca="false">((H302*I302*J302)/1000000)*1.2</f>
        <v>0</v>
      </c>
      <c r="Q302" s="2" t="n">
        <f aca="false">(H302+100)*J302</f>
        <v>0</v>
      </c>
      <c r="R302" s="2" t="n">
        <f aca="false">(I302+100)*J302</f>
        <v>0</v>
      </c>
      <c r="S302" s="2" t="n">
        <f aca="false">IF(K302=0,0,0)+IF(K302=0.5,0.5,0)+IF(K302=0.8,0.2,0)+IF(K302=1,0,0)+IF(K302=2,-1,0)</f>
        <v>0</v>
      </c>
      <c r="T302" s="2" t="n">
        <f aca="false">IF(L302=0,0,0)+IF(L302=0.5,0.5,0)+IF(L302=0.8,0.2,0)+IF(L302=1,0,0)+IF(L302=2,-1,0)</f>
        <v>0</v>
      </c>
      <c r="U302" s="2" t="n">
        <f aca="false">IF(M302=0,0,0)+IF(M302=0.5,0.5,0)+IF(M302=0.8,0.2,0)+IF(M302=1,0,0)+IF(M302=2,-1,0)</f>
        <v>0</v>
      </c>
      <c r="V302" s="2" t="n">
        <f aca="false">IF(N302=0,0,0)+IF(N302=0.5,0.5,0)+IF(N302=0.8,0.2,0)+IF(N302=1,0,0)+IF(N302=2,-1,0)</f>
        <v>0</v>
      </c>
      <c r="W302" s="114" t="n">
        <f aca="false">H302+U302+V302</f>
        <v>0</v>
      </c>
      <c r="X302" s="114" t="n">
        <f aca="false">I302+S302+T302</f>
        <v>0</v>
      </c>
      <c r="Y302" s="2" t="str">
        <f aca="false">IF(K302&gt;0,K302," -----")</f>
        <v> -----</v>
      </c>
      <c r="Z302" s="2" t="str">
        <f aca="false">IF(L302&gt;0,L302," -----")</f>
        <v> -----</v>
      </c>
      <c r="AA302" s="2" t="str">
        <f aca="false">IF(M302&gt;0,M302," -----")</f>
        <v> -----</v>
      </c>
      <c r="AB302" s="2" t="str">
        <f aca="false">IF(N302&gt;0,N302," -----")</f>
        <v> -----</v>
      </c>
      <c r="AD302" s="2" t="n">
        <f aca="false">IF(E302=18,P302,0)</f>
        <v>0</v>
      </c>
      <c r="AE302" s="2" t="n">
        <f aca="false">IF(E302=3,P302,0)</f>
        <v>0</v>
      </c>
      <c r="AF302" s="2" t="n">
        <f aca="false">IF(E302=25,P302,0)</f>
        <v>0</v>
      </c>
      <c r="AG302" s="2" t="n">
        <f aca="false">IF(E302=10,P302,0)</f>
        <v>0</v>
      </c>
      <c r="AH302" s="2" t="n">
        <f aca="false">IF(E302=8,P302,0)</f>
        <v>0</v>
      </c>
      <c r="AI302" s="2" t="n">
        <f aca="false">IF(E302=16,P302,0)</f>
        <v>0</v>
      </c>
      <c r="AJ302" s="2" t="n">
        <f aca="false">IF(E302=22,P302,0)</f>
        <v>0</v>
      </c>
    </row>
    <row r="303" customFormat="false" ht="15" hidden="false" customHeight="true" outlineLevel="0" collapsed="false">
      <c r="A303" s="77" t="n">
        <v>287</v>
      </c>
      <c r="B303" s="112" t="n">
        <f aca="false">formátovátování!B303</f>
        <v>0</v>
      </c>
      <c r="C303" s="112" t="n">
        <f aca="false">formátovátování!C303</f>
        <v>0</v>
      </c>
      <c r="D303" s="112" t="n">
        <f aca="false">formátovátování!D303</f>
        <v>0</v>
      </c>
      <c r="E303" s="112" t="n">
        <f aca="false">formátovátování!E303</f>
        <v>0</v>
      </c>
      <c r="F303" s="112" t="n">
        <f aca="false">formátovátování!F303</f>
        <v>0</v>
      </c>
      <c r="G303" s="112" t="n">
        <f aca="false">formátovátování!G303</f>
        <v>0</v>
      </c>
      <c r="H303" s="113" t="n">
        <f aca="false">formátovátování!H303</f>
        <v>0</v>
      </c>
      <c r="I303" s="113" t="n">
        <f aca="false">formátovátování!I303</f>
        <v>0</v>
      </c>
      <c r="J303" s="75" t="n">
        <f aca="false">formátovátování!J303</f>
        <v>0</v>
      </c>
      <c r="K303" s="113" t="n">
        <f aca="false">formátovátování!K303</f>
        <v>0</v>
      </c>
      <c r="L303" s="113" t="n">
        <f aca="false">formátovátování!L303</f>
        <v>0</v>
      </c>
      <c r="M303" s="113" t="n">
        <f aca="false">formátovátování!M303</f>
        <v>0</v>
      </c>
      <c r="N303" s="113" t="n">
        <f aca="false">formátovátování!N303</f>
        <v>0</v>
      </c>
      <c r="O303" s="73" t="n">
        <f aca="false">formátovátování!O303</f>
        <v>0</v>
      </c>
      <c r="P303" s="2" t="n">
        <f aca="false">((H303*I303*J303)/1000000)*1.2</f>
        <v>0</v>
      </c>
      <c r="Q303" s="2" t="n">
        <f aca="false">(H303+100)*J303</f>
        <v>0</v>
      </c>
      <c r="R303" s="2" t="n">
        <f aca="false">(I303+100)*J303</f>
        <v>0</v>
      </c>
      <c r="S303" s="2" t="n">
        <f aca="false">IF(K303=0,0,0)+IF(K303=0.5,0.5,0)+IF(K303=0.8,0.2,0)+IF(K303=1,0,0)+IF(K303=2,-1,0)</f>
        <v>0</v>
      </c>
      <c r="T303" s="2" t="n">
        <f aca="false">IF(L303=0,0,0)+IF(L303=0.5,0.5,0)+IF(L303=0.8,0.2,0)+IF(L303=1,0,0)+IF(L303=2,-1,0)</f>
        <v>0</v>
      </c>
      <c r="U303" s="2" t="n">
        <f aca="false">IF(M303=0,0,0)+IF(M303=0.5,0.5,0)+IF(M303=0.8,0.2,0)+IF(M303=1,0,0)+IF(M303=2,-1,0)</f>
        <v>0</v>
      </c>
      <c r="V303" s="2" t="n">
        <f aca="false">IF(N303=0,0,0)+IF(N303=0.5,0.5,0)+IF(N303=0.8,0.2,0)+IF(N303=1,0,0)+IF(N303=2,-1,0)</f>
        <v>0</v>
      </c>
      <c r="W303" s="114" t="n">
        <f aca="false">H303+U303+V303</f>
        <v>0</v>
      </c>
      <c r="X303" s="114" t="n">
        <f aca="false">I303+S303+T303</f>
        <v>0</v>
      </c>
      <c r="Y303" s="2" t="str">
        <f aca="false">IF(K303&gt;0,K303," -----")</f>
        <v> -----</v>
      </c>
      <c r="Z303" s="2" t="str">
        <f aca="false">IF(L303&gt;0,L303," -----")</f>
        <v> -----</v>
      </c>
      <c r="AA303" s="2" t="str">
        <f aca="false">IF(M303&gt;0,M303," -----")</f>
        <v> -----</v>
      </c>
      <c r="AB303" s="2" t="str">
        <f aca="false">IF(N303&gt;0,N303," -----")</f>
        <v> -----</v>
      </c>
      <c r="AD303" s="2" t="n">
        <f aca="false">IF(E303=18,P303,0)</f>
        <v>0</v>
      </c>
      <c r="AE303" s="2" t="n">
        <f aca="false">IF(E303=3,P303,0)</f>
        <v>0</v>
      </c>
      <c r="AF303" s="2" t="n">
        <f aca="false">IF(E303=25,P303,0)</f>
        <v>0</v>
      </c>
      <c r="AG303" s="2" t="n">
        <f aca="false">IF(E303=10,P303,0)</f>
        <v>0</v>
      </c>
      <c r="AH303" s="2" t="n">
        <f aca="false">IF(E303=8,P303,0)</f>
        <v>0</v>
      </c>
      <c r="AI303" s="2" t="n">
        <f aca="false">IF(E303=16,P303,0)</f>
        <v>0</v>
      </c>
      <c r="AJ303" s="2" t="n">
        <f aca="false">IF(E303=22,P303,0)</f>
        <v>0</v>
      </c>
    </row>
    <row r="304" customFormat="false" ht="15" hidden="false" customHeight="true" outlineLevel="0" collapsed="false">
      <c r="A304" s="80" t="n">
        <v>288</v>
      </c>
      <c r="B304" s="112" t="n">
        <f aca="false">formátovátování!B304</f>
        <v>0</v>
      </c>
      <c r="C304" s="112" t="n">
        <f aca="false">formátovátování!C304</f>
        <v>0</v>
      </c>
      <c r="D304" s="112" t="n">
        <f aca="false">formátovátování!D304</f>
        <v>0</v>
      </c>
      <c r="E304" s="112" t="n">
        <f aca="false">formátovátování!E304</f>
        <v>0</v>
      </c>
      <c r="F304" s="112" t="n">
        <f aca="false">formátovátování!F304</f>
        <v>0</v>
      </c>
      <c r="G304" s="112" t="n">
        <f aca="false">formátovátování!G304</f>
        <v>0</v>
      </c>
      <c r="H304" s="113" t="n">
        <f aca="false">formátovátování!H304</f>
        <v>0</v>
      </c>
      <c r="I304" s="113" t="n">
        <f aca="false">formátovátování!I304</f>
        <v>0</v>
      </c>
      <c r="J304" s="75" t="n">
        <f aca="false">formátovátování!J304</f>
        <v>0</v>
      </c>
      <c r="K304" s="113" t="n">
        <f aca="false">formátovátování!K304</f>
        <v>0</v>
      </c>
      <c r="L304" s="113" t="n">
        <f aca="false">formátovátování!L304</f>
        <v>0</v>
      </c>
      <c r="M304" s="113" t="n">
        <f aca="false">formátovátování!M304</f>
        <v>0</v>
      </c>
      <c r="N304" s="113" t="n">
        <f aca="false">formátovátování!N304</f>
        <v>0</v>
      </c>
      <c r="O304" s="73" t="n">
        <f aca="false">formátovátování!O304</f>
        <v>0</v>
      </c>
      <c r="P304" s="2" t="n">
        <f aca="false">((H304*I304*J304)/1000000)*1.2</f>
        <v>0</v>
      </c>
      <c r="Q304" s="2" t="n">
        <f aca="false">(H304+100)*J304</f>
        <v>0</v>
      </c>
      <c r="R304" s="2" t="n">
        <f aca="false">(I304+100)*J304</f>
        <v>0</v>
      </c>
      <c r="S304" s="2" t="n">
        <f aca="false">IF(K304=0,0,0)+IF(K304=0.5,0.5,0)+IF(K304=0.8,0.2,0)+IF(K304=1,0,0)+IF(K304=2,-1,0)</f>
        <v>0</v>
      </c>
      <c r="T304" s="2" t="n">
        <f aca="false">IF(L304=0,0,0)+IF(L304=0.5,0.5,0)+IF(L304=0.8,0.2,0)+IF(L304=1,0,0)+IF(L304=2,-1,0)</f>
        <v>0</v>
      </c>
      <c r="U304" s="2" t="n">
        <f aca="false">IF(M304=0,0,0)+IF(M304=0.5,0.5,0)+IF(M304=0.8,0.2,0)+IF(M304=1,0,0)+IF(M304=2,-1,0)</f>
        <v>0</v>
      </c>
      <c r="V304" s="2" t="n">
        <f aca="false">IF(N304=0,0,0)+IF(N304=0.5,0.5,0)+IF(N304=0.8,0.2,0)+IF(N304=1,0,0)+IF(N304=2,-1,0)</f>
        <v>0</v>
      </c>
      <c r="W304" s="114" t="n">
        <f aca="false">H304+U304+V304</f>
        <v>0</v>
      </c>
      <c r="X304" s="114" t="n">
        <f aca="false">I304+S304+T304</f>
        <v>0</v>
      </c>
      <c r="Y304" s="2" t="str">
        <f aca="false">IF(K304&gt;0,K304," -----")</f>
        <v> -----</v>
      </c>
      <c r="Z304" s="2" t="str">
        <f aca="false">IF(L304&gt;0,L304," -----")</f>
        <v> -----</v>
      </c>
      <c r="AA304" s="2" t="str">
        <f aca="false">IF(M304&gt;0,M304," -----")</f>
        <v> -----</v>
      </c>
      <c r="AB304" s="2" t="str">
        <f aca="false">IF(N304&gt;0,N304," -----")</f>
        <v> -----</v>
      </c>
      <c r="AD304" s="2" t="n">
        <f aca="false">IF(E304=18,P304,0)</f>
        <v>0</v>
      </c>
      <c r="AE304" s="2" t="n">
        <f aca="false">IF(E304=3,P304,0)</f>
        <v>0</v>
      </c>
      <c r="AF304" s="2" t="n">
        <f aca="false">IF(E304=25,P304,0)</f>
        <v>0</v>
      </c>
      <c r="AG304" s="2" t="n">
        <f aca="false">IF(E304=10,P304,0)</f>
        <v>0</v>
      </c>
      <c r="AH304" s="2" t="n">
        <f aca="false">IF(E304=8,P304,0)</f>
        <v>0</v>
      </c>
      <c r="AI304" s="2" t="n">
        <f aca="false">IF(E304=16,P304,0)</f>
        <v>0</v>
      </c>
      <c r="AJ304" s="2" t="n">
        <f aca="false">IF(E304=22,P304,0)</f>
        <v>0</v>
      </c>
    </row>
    <row r="305" customFormat="false" ht="15" hidden="false" customHeight="true" outlineLevel="0" collapsed="false">
      <c r="A305" s="77" t="n">
        <v>289</v>
      </c>
      <c r="B305" s="112" t="n">
        <f aca="false">formátovátování!B305</f>
        <v>0</v>
      </c>
      <c r="C305" s="112" t="n">
        <f aca="false">formátovátování!C305</f>
        <v>0</v>
      </c>
      <c r="D305" s="112" t="n">
        <f aca="false">formátovátování!D305</f>
        <v>0</v>
      </c>
      <c r="E305" s="112" t="n">
        <f aca="false">formátovátování!E305</f>
        <v>0</v>
      </c>
      <c r="F305" s="112" t="n">
        <f aca="false">formátovátování!F305</f>
        <v>0</v>
      </c>
      <c r="G305" s="112" t="n">
        <f aca="false">formátovátování!G305</f>
        <v>0</v>
      </c>
      <c r="H305" s="113" t="n">
        <f aca="false">formátovátování!H305</f>
        <v>0</v>
      </c>
      <c r="I305" s="113" t="n">
        <f aca="false">formátovátování!I305</f>
        <v>0</v>
      </c>
      <c r="J305" s="75" t="n">
        <f aca="false">formátovátování!J305</f>
        <v>0</v>
      </c>
      <c r="K305" s="113" t="n">
        <f aca="false">formátovátování!K305</f>
        <v>0</v>
      </c>
      <c r="L305" s="113" t="n">
        <f aca="false">formátovátování!L305</f>
        <v>0</v>
      </c>
      <c r="M305" s="113" t="n">
        <f aca="false">formátovátování!M305</f>
        <v>0</v>
      </c>
      <c r="N305" s="113" t="n">
        <f aca="false">formátovátování!N305</f>
        <v>0</v>
      </c>
      <c r="O305" s="73" t="n">
        <f aca="false">formátovátování!O305</f>
        <v>0</v>
      </c>
      <c r="P305" s="2" t="n">
        <f aca="false">((H305*I305*J305)/1000000)*1.2</f>
        <v>0</v>
      </c>
      <c r="Q305" s="2" t="n">
        <f aca="false">(H305+100)*J305</f>
        <v>0</v>
      </c>
      <c r="R305" s="2" t="n">
        <f aca="false">(I305+100)*J305</f>
        <v>0</v>
      </c>
      <c r="S305" s="2" t="n">
        <f aca="false">IF(K305=0,0,0)+IF(K305=0.5,0.5,0)+IF(K305=0.8,0.2,0)+IF(K305=1,0,0)+IF(K305=2,-1,0)</f>
        <v>0</v>
      </c>
      <c r="T305" s="2" t="n">
        <f aca="false">IF(L305=0,0,0)+IF(L305=0.5,0.5,0)+IF(L305=0.8,0.2,0)+IF(L305=1,0,0)+IF(L305=2,-1,0)</f>
        <v>0</v>
      </c>
      <c r="U305" s="2" t="n">
        <f aca="false">IF(M305=0,0,0)+IF(M305=0.5,0.5,0)+IF(M305=0.8,0.2,0)+IF(M305=1,0,0)+IF(M305=2,-1,0)</f>
        <v>0</v>
      </c>
      <c r="V305" s="2" t="n">
        <f aca="false">IF(N305=0,0,0)+IF(N305=0.5,0.5,0)+IF(N305=0.8,0.2,0)+IF(N305=1,0,0)+IF(N305=2,-1,0)</f>
        <v>0</v>
      </c>
      <c r="W305" s="114" t="n">
        <f aca="false">H305+U305+V305</f>
        <v>0</v>
      </c>
      <c r="X305" s="114" t="n">
        <f aca="false">I305+S305+T305</f>
        <v>0</v>
      </c>
      <c r="Y305" s="2" t="str">
        <f aca="false">IF(K305&gt;0,K305," -----")</f>
        <v> -----</v>
      </c>
      <c r="Z305" s="2" t="str">
        <f aca="false">IF(L305&gt;0,L305," -----")</f>
        <v> -----</v>
      </c>
      <c r="AA305" s="2" t="str">
        <f aca="false">IF(M305&gt;0,M305," -----")</f>
        <v> -----</v>
      </c>
      <c r="AB305" s="2" t="str">
        <f aca="false">IF(N305&gt;0,N305," -----")</f>
        <v> -----</v>
      </c>
      <c r="AD305" s="2" t="n">
        <f aca="false">IF(E305=18,P305,0)</f>
        <v>0</v>
      </c>
      <c r="AE305" s="2" t="n">
        <f aca="false">IF(E305=3,P305,0)</f>
        <v>0</v>
      </c>
      <c r="AF305" s="2" t="n">
        <f aca="false">IF(E305=25,P305,0)</f>
        <v>0</v>
      </c>
      <c r="AG305" s="2" t="n">
        <f aca="false">IF(E305=10,P305,0)</f>
        <v>0</v>
      </c>
      <c r="AH305" s="2" t="n">
        <f aca="false">IF(E305=8,P305,0)</f>
        <v>0</v>
      </c>
      <c r="AI305" s="2" t="n">
        <f aca="false">IF(E305=16,P305,0)</f>
        <v>0</v>
      </c>
      <c r="AJ305" s="2" t="n">
        <f aca="false">IF(E305=22,P305,0)</f>
        <v>0</v>
      </c>
    </row>
    <row r="306" customFormat="false" ht="15" hidden="false" customHeight="true" outlineLevel="0" collapsed="false">
      <c r="A306" s="80" t="n">
        <v>290</v>
      </c>
      <c r="B306" s="112" t="n">
        <f aca="false">formátovátování!B306</f>
        <v>0</v>
      </c>
      <c r="C306" s="112" t="n">
        <f aca="false">formátovátování!C306</f>
        <v>0</v>
      </c>
      <c r="D306" s="112" t="n">
        <f aca="false">formátovátování!D306</f>
        <v>0</v>
      </c>
      <c r="E306" s="112" t="n">
        <f aca="false">formátovátování!E306</f>
        <v>0</v>
      </c>
      <c r="F306" s="112" t="n">
        <f aca="false">formátovátování!F306</f>
        <v>0</v>
      </c>
      <c r="G306" s="112" t="n">
        <f aca="false">formátovátování!G306</f>
        <v>0</v>
      </c>
      <c r="H306" s="113" t="n">
        <f aca="false">formátovátování!H306</f>
        <v>0</v>
      </c>
      <c r="I306" s="113" t="n">
        <f aca="false">formátovátování!I306</f>
        <v>0</v>
      </c>
      <c r="J306" s="75" t="n">
        <f aca="false">formátovátování!J306</f>
        <v>0</v>
      </c>
      <c r="K306" s="113" t="n">
        <f aca="false">formátovátování!K306</f>
        <v>0</v>
      </c>
      <c r="L306" s="113" t="n">
        <f aca="false">formátovátování!L306</f>
        <v>0</v>
      </c>
      <c r="M306" s="113" t="n">
        <f aca="false">formátovátování!M306</f>
        <v>0</v>
      </c>
      <c r="N306" s="113" t="n">
        <f aca="false">formátovátování!N306</f>
        <v>0</v>
      </c>
      <c r="O306" s="73" t="n">
        <f aca="false">formátovátování!O306</f>
        <v>0</v>
      </c>
      <c r="P306" s="2" t="n">
        <f aca="false">((H306*I306*J306)/1000000)*1.2</f>
        <v>0</v>
      </c>
      <c r="Q306" s="2" t="n">
        <f aca="false">(H306+100)*J306</f>
        <v>0</v>
      </c>
      <c r="R306" s="2" t="n">
        <f aca="false">(I306+100)*J306</f>
        <v>0</v>
      </c>
      <c r="S306" s="2" t="n">
        <f aca="false">IF(K306=0,0,0)+IF(K306=0.5,0.5,0)+IF(K306=0.8,0.2,0)+IF(K306=1,0,0)+IF(K306=2,-1,0)</f>
        <v>0</v>
      </c>
      <c r="T306" s="2" t="n">
        <f aca="false">IF(L306=0,0,0)+IF(L306=0.5,0.5,0)+IF(L306=0.8,0.2,0)+IF(L306=1,0,0)+IF(L306=2,-1,0)</f>
        <v>0</v>
      </c>
      <c r="U306" s="2" t="n">
        <f aca="false">IF(M306=0,0,0)+IF(M306=0.5,0.5,0)+IF(M306=0.8,0.2,0)+IF(M306=1,0,0)+IF(M306=2,-1,0)</f>
        <v>0</v>
      </c>
      <c r="V306" s="2" t="n">
        <f aca="false">IF(N306=0,0,0)+IF(N306=0.5,0.5,0)+IF(N306=0.8,0.2,0)+IF(N306=1,0,0)+IF(N306=2,-1,0)</f>
        <v>0</v>
      </c>
      <c r="W306" s="114" t="n">
        <f aca="false">H306+U306+V306</f>
        <v>0</v>
      </c>
      <c r="X306" s="114" t="n">
        <f aca="false">I306+S306+T306</f>
        <v>0</v>
      </c>
      <c r="Y306" s="2" t="str">
        <f aca="false">IF(K306&gt;0,K306," -----")</f>
        <v> -----</v>
      </c>
      <c r="Z306" s="2" t="str">
        <f aca="false">IF(L306&gt;0,L306," -----")</f>
        <v> -----</v>
      </c>
      <c r="AA306" s="2" t="str">
        <f aca="false">IF(M306&gt;0,M306," -----")</f>
        <v> -----</v>
      </c>
      <c r="AB306" s="2" t="str">
        <f aca="false">IF(N306&gt;0,N306," -----")</f>
        <v> -----</v>
      </c>
      <c r="AD306" s="2" t="n">
        <f aca="false">IF(E306=18,P306,0)</f>
        <v>0</v>
      </c>
      <c r="AE306" s="2" t="n">
        <f aca="false">IF(E306=3,P306,0)</f>
        <v>0</v>
      </c>
      <c r="AF306" s="2" t="n">
        <f aca="false">IF(E306=25,P306,0)</f>
        <v>0</v>
      </c>
      <c r="AG306" s="2" t="n">
        <f aca="false">IF(E306=10,P306,0)</f>
        <v>0</v>
      </c>
      <c r="AH306" s="2" t="n">
        <f aca="false">IF(E306=8,P306,0)</f>
        <v>0</v>
      </c>
      <c r="AI306" s="2" t="n">
        <f aca="false">IF(E306=16,P306,0)</f>
        <v>0</v>
      </c>
      <c r="AJ306" s="2" t="n">
        <f aca="false">IF(E306=22,P306,0)</f>
        <v>0</v>
      </c>
    </row>
    <row r="307" customFormat="false" ht="15" hidden="false" customHeight="true" outlineLevel="0" collapsed="false">
      <c r="A307" s="77" t="n">
        <v>291</v>
      </c>
      <c r="B307" s="112" t="n">
        <f aca="false">formátovátování!B307</f>
        <v>0</v>
      </c>
      <c r="C307" s="112" t="n">
        <f aca="false">formátovátování!C307</f>
        <v>0</v>
      </c>
      <c r="D307" s="112" t="n">
        <f aca="false">formátovátování!D307</f>
        <v>0</v>
      </c>
      <c r="E307" s="112" t="n">
        <f aca="false">formátovátování!E307</f>
        <v>0</v>
      </c>
      <c r="F307" s="112" t="n">
        <f aca="false">formátovátování!F307</f>
        <v>0</v>
      </c>
      <c r="G307" s="112" t="n">
        <f aca="false">formátovátování!G307</f>
        <v>0</v>
      </c>
      <c r="H307" s="113" t="n">
        <f aca="false">formátovátování!H307</f>
        <v>0</v>
      </c>
      <c r="I307" s="113" t="n">
        <f aca="false">formátovátování!I307</f>
        <v>0</v>
      </c>
      <c r="J307" s="75" t="n">
        <f aca="false">formátovátování!J307</f>
        <v>0</v>
      </c>
      <c r="K307" s="113" t="n">
        <f aca="false">formátovátování!K307</f>
        <v>0</v>
      </c>
      <c r="L307" s="113" t="n">
        <f aca="false">formátovátování!L307</f>
        <v>0</v>
      </c>
      <c r="M307" s="113" t="n">
        <f aca="false">formátovátování!M307</f>
        <v>0</v>
      </c>
      <c r="N307" s="113" t="n">
        <f aca="false">formátovátování!N307</f>
        <v>0</v>
      </c>
      <c r="O307" s="73" t="n">
        <f aca="false">formátovátování!O307</f>
        <v>0</v>
      </c>
      <c r="P307" s="2" t="n">
        <f aca="false">((H307*I307*J307)/1000000)*1.2</f>
        <v>0</v>
      </c>
      <c r="Q307" s="2" t="n">
        <f aca="false">(H307+100)*J307</f>
        <v>0</v>
      </c>
      <c r="R307" s="2" t="n">
        <f aca="false">(I307+100)*J307</f>
        <v>0</v>
      </c>
      <c r="S307" s="2" t="n">
        <f aca="false">IF(K307=0,0,0)+IF(K307=0.5,0.5,0)+IF(K307=0.8,0.2,0)+IF(K307=1,0,0)+IF(K307=2,-1,0)</f>
        <v>0</v>
      </c>
      <c r="T307" s="2" t="n">
        <f aca="false">IF(L307=0,0,0)+IF(L307=0.5,0.5,0)+IF(L307=0.8,0.2,0)+IF(L307=1,0,0)+IF(L307=2,-1,0)</f>
        <v>0</v>
      </c>
      <c r="U307" s="2" t="n">
        <f aca="false">IF(M307=0,0,0)+IF(M307=0.5,0.5,0)+IF(M307=0.8,0.2,0)+IF(M307=1,0,0)+IF(M307=2,-1,0)</f>
        <v>0</v>
      </c>
      <c r="V307" s="2" t="n">
        <f aca="false">IF(N307=0,0,0)+IF(N307=0.5,0.5,0)+IF(N307=0.8,0.2,0)+IF(N307=1,0,0)+IF(N307=2,-1,0)</f>
        <v>0</v>
      </c>
      <c r="W307" s="114" t="n">
        <f aca="false">H307+U307+V307</f>
        <v>0</v>
      </c>
      <c r="X307" s="114" t="n">
        <f aca="false">I307+S307+T307</f>
        <v>0</v>
      </c>
      <c r="Y307" s="2" t="str">
        <f aca="false">IF(K307&gt;0,K307," -----")</f>
        <v> -----</v>
      </c>
      <c r="Z307" s="2" t="str">
        <f aca="false">IF(L307&gt;0,L307," -----")</f>
        <v> -----</v>
      </c>
      <c r="AA307" s="2" t="str">
        <f aca="false">IF(M307&gt;0,M307," -----")</f>
        <v> -----</v>
      </c>
      <c r="AB307" s="2" t="str">
        <f aca="false">IF(N307&gt;0,N307," -----")</f>
        <v> -----</v>
      </c>
      <c r="AD307" s="2" t="n">
        <f aca="false">IF(E307=18,P307,0)</f>
        <v>0</v>
      </c>
      <c r="AE307" s="2" t="n">
        <f aca="false">IF(E307=3,P307,0)</f>
        <v>0</v>
      </c>
      <c r="AF307" s="2" t="n">
        <f aca="false">IF(E307=25,P307,0)</f>
        <v>0</v>
      </c>
      <c r="AG307" s="2" t="n">
        <f aca="false">IF(E307=10,P307,0)</f>
        <v>0</v>
      </c>
      <c r="AH307" s="2" t="n">
        <f aca="false">IF(E307=8,P307,0)</f>
        <v>0</v>
      </c>
      <c r="AI307" s="2" t="n">
        <f aca="false">IF(E307=16,P307,0)</f>
        <v>0</v>
      </c>
      <c r="AJ307" s="2" t="n">
        <f aca="false">IF(E307=22,P307,0)</f>
        <v>0</v>
      </c>
    </row>
    <row r="308" customFormat="false" ht="15" hidden="false" customHeight="true" outlineLevel="0" collapsed="false">
      <c r="A308" s="80" t="n">
        <v>292</v>
      </c>
      <c r="B308" s="112" t="n">
        <f aca="false">formátovátování!B308</f>
        <v>0</v>
      </c>
      <c r="C308" s="112" t="n">
        <f aca="false">formátovátování!C308</f>
        <v>0</v>
      </c>
      <c r="D308" s="112" t="n">
        <f aca="false">formátovátování!D308</f>
        <v>0</v>
      </c>
      <c r="E308" s="112" t="n">
        <f aca="false">formátovátování!E308</f>
        <v>0</v>
      </c>
      <c r="F308" s="112" t="n">
        <f aca="false">formátovátování!F308</f>
        <v>0</v>
      </c>
      <c r="G308" s="112" t="n">
        <f aca="false">formátovátování!G308</f>
        <v>0</v>
      </c>
      <c r="H308" s="113" t="n">
        <f aca="false">formátovátování!H308</f>
        <v>0</v>
      </c>
      <c r="I308" s="113" t="n">
        <f aca="false">formátovátování!I308</f>
        <v>0</v>
      </c>
      <c r="J308" s="75" t="n">
        <f aca="false">formátovátování!J308</f>
        <v>0</v>
      </c>
      <c r="K308" s="113" t="n">
        <f aca="false">formátovátování!K308</f>
        <v>0</v>
      </c>
      <c r="L308" s="113" t="n">
        <f aca="false">formátovátování!L308</f>
        <v>0</v>
      </c>
      <c r="M308" s="113" t="n">
        <f aca="false">formátovátování!M308</f>
        <v>0</v>
      </c>
      <c r="N308" s="113" t="n">
        <f aca="false">formátovátování!N308</f>
        <v>0</v>
      </c>
      <c r="O308" s="73" t="n">
        <f aca="false">formátovátování!O308</f>
        <v>0</v>
      </c>
      <c r="P308" s="2" t="n">
        <f aca="false">((H308*I308*J308)/1000000)*1.2</f>
        <v>0</v>
      </c>
      <c r="Q308" s="2" t="n">
        <f aca="false">(H308+100)*J308</f>
        <v>0</v>
      </c>
      <c r="R308" s="2" t="n">
        <f aca="false">(I308+100)*J308</f>
        <v>0</v>
      </c>
      <c r="S308" s="2" t="n">
        <f aca="false">IF(K308=0,0,0)+IF(K308=0.5,0.5,0)+IF(K308=0.8,0.2,0)+IF(K308=1,0,0)+IF(K308=2,-1,0)</f>
        <v>0</v>
      </c>
      <c r="T308" s="2" t="n">
        <f aca="false">IF(L308=0,0,0)+IF(L308=0.5,0.5,0)+IF(L308=0.8,0.2,0)+IF(L308=1,0,0)+IF(L308=2,-1,0)</f>
        <v>0</v>
      </c>
      <c r="U308" s="2" t="n">
        <f aca="false">IF(M308=0,0,0)+IF(M308=0.5,0.5,0)+IF(M308=0.8,0.2,0)+IF(M308=1,0,0)+IF(M308=2,-1,0)</f>
        <v>0</v>
      </c>
      <c r="V308" s="2" t="n">
        <f aca="false">IF(N308=0,0,0)+IF(N308=0.5,0.5,0)+IF(N308=0.8,0.2,0)+IF(N308=1,0,0)+IF(N308=2,-1,0)</f>
        <v>0</v>
      </c>
      <c r="W308" s="114" t="n">
        <f aca="false">H308+U308+V308</f>
        <v>0</v>
      </c>
      <c r="X308" s="114" t="n">
        <f aca="false">I308+S308+T308</f>
        <v>0</v>
      </c>
      <c r="Y308" s="2" t="str">
        <f aca="false">IF(K308&gt;0,K308," -----")</f>
        <v> -----</v>
      </c>
      <c r="Z308" s="2" t="str">
        <f aca="false">IF(L308&gt;0,L308," -----")</f>
        <v> -----</v>
      </c>
      <c r="AA308" s="2" t="str">
        <f aca="false">IF(M308&gt;0,M308," -----")</f>
        <v> -----</v>
      </c>
      <c r="AB308" s="2" t="str">
        <f aca="false">IF(N308&gt;0,N308," -----")</f>
        <v> -----</v>
      </c>
      <c r="AD308" s="2" t="n">
        <f aca="false">IF(E308=18,P308,0)</f>
        <v>0</v>
      </c>
      <c r="AE308" s="2" t="n">
        <f aca="false">IF(E308=3,P308,0)</f>
        <v>0</v>
      </c>
      <c r="AF308" s="2" t="n">
        <f aca="false">IF(E308=25,P308,0)</f>
        <v>0</v>
      </c>
      <c r="AG308" s="2" t="n">
        <f aca="false">IF(E308=10,P308,0)</f>
        <v>0</v>
      </c>
      <c r="AH308" s="2" t="n">
        <f aca="false">IF(E308=8,P308,0)</f>
        <v>0</v>
      </c>
      <c r="AI308" s="2" t="n">
        <f aca="false">IF(E308=16,P308,0)</f>
        <v>0</v>
      </c>
      <c r="AJ308" s="2" t="n">
        <f aca="false">IF(E308=22,P308,0)</f>
        <v>0</v>
      </c>
    </row>
    <row r="309" customFormat="false" ht="15" hidden="false" customHeight="true" outlineLevel="0" collapsed="false">
      <c r="A309" s="77" t="n">
        <v>293</v>
      </c>
      <c r="B309" s="112" t="n">
        <f aca="false">formátovátování!B309</f>
        <v>0</v>
      </c>
      <c r="C309" s="112" t="n">
        <f aca="false">formátovátování!C309</f>
        <v>0</v>
      </c>
      <c r="D309" s="112" t="n">
        <f aca="false">formátovátování!D309</f>
        <v>0</v>
      </c>
      <c r="E309" s="112" t="n">
        <f aca="false">formátovátování!E309</f>
        <v>0</v>
      </c>
      <c r="F309" s="112" t="n">
        <f aca="false">formátovátování!F309</f>
        <v>0</v>
      </c>
      <c r="G309" s="112" t="n">
        <f aca="false">formátovátování!G309</f>
        <v>0</v>
      </c>
      <c r="H309" s="113" t="n">
        <f aca="false">formátovátování!H309</f>
        <v>0</v>
      </c>
      <c r="I309" s="113" t="n">
        <f aca="false">formátovátování!I309</f>
        <v>0</v>
      </c>
      <c r="J309" s="75" t="n">
        <f aca="false">formátovátování!J309</f>
        <v>0</v>
      </c>
      <c r="K309" s="113" t="n">
        <f aca="false">formátovátování!K309</f>
        <v>0</v>
      </c>
      <c r="L309" s="113" t="n">
        <f aca="false">formátovátování!L309</f>
        <v>0</v>
      </c>
      <c r="M309" s="113" t="n">
        <f aca="false">formátovátování!M309</f>
        <v>0</v>
      </c>
      <c r="N309" s="113" t="n">
        <f aca="false">formátovátování!N309</f>
        <v>0</v>
      </c>
      <c r="O309" s="73" t="n">
        <f aca="false">formátovátování!O309</f>
        <v>0</v>
      </c>
      <c r="P309" s="2" t="n">
        <f aca="false">((H309*I309*J309)/1000000)*1.2</f>
        <v>0</v>
      </c>
      <c r="Q309" s="2" t="n">
        <f aca="false">(H309+100)*J309</f>
        <v>0</v>
      </c>
      <c r="R309" s="2" t="n">
        <f aca="false">(I309+100)*J309</f>
        <v>0</v>
      </c>
      <c r="S309" s="2" t="n">
        <f aca="false">IF(K309=0,0,0)+IF(K309=0.5,0.5,0)+IF(K309=0.8,0.2,0)+IF(K309=1,0,0)+IF(K309=2,-1,0)</f>
        <v>0</v>
      </c>
      <c r="T309" s="2" t="n">
        <f aca="false">IF(L309=0,0,0)+IF(L309=0.5,0.5,0)+IF(L309=0.8,0.2,0)+IF(L309=1,0,0)+IF(L309=2,-1,0)</f>
        <v>0</v>
      </c>
      <c r="U309" s="2" t="n">
        <f aca="false">IF(M309=0,0,0)+IF(M309=0.5,0.5,0)+IF(M309=0.8,0.2,0)+IF(M309=1,0,0)+IF(M309=2,-1,0)</f>
        <v>0</v>
      </c>
      <c r="V309" s="2" t="n">
        <f aca="false">IF(N309=0,0,0)+IF(N309=0.5,0.5,0)+IF(N309=0.8,0.2,0)+IF(N309=1,0,0)+IF(N309=2,-1,0)</f>
        <v>0</v>
      </c>
      <c r="W309" s="114" t="n">
        <f aca="false">H309+U309+V309</f>
        <v>0</v>
      </c>
      <c r="X309" s="114" t="n">
        <f aca="false">I309+S309+T309</f>
        <v>0</v>
      </c>
      <c r="Y309" s="2" t="str">
        <f aca="false">IF(K309&gt;0,K309," -----")</f>
        <v> -----</v>
      </c>
      <c r="Z309" s="2" t="str">
        <f aca="false">IF(L309&gt;0,L309," -----")</f>
        <v> -----</v>
      </c>
      <c r="AA309" s="2" t="str">
        <f aca="false">IF(M309&gt;0,M309," -----")</f>
        <v> -----</v>
      </c>
      <c r="AB309" s="2" t="str">
        <f aca="false">IF(N309&gt;0,N309," -----")</f>
        <v> -----</v>
      </c>
      <c r="AD309" s="2" t="n">
        <f aca="false">IF(E309=18,P309,0)</f>
        <v>0</v>
      </c>
      <c r="AE309" s="2" t="n">
        <f aca="false">IF(E309=3,P309,0)</f>
        <v>0</v>
      </c>
      <c r="AF309" s="2" t="n">
        <f aca="false">IF(E309=25,P309,0)</f>
        <v>0</v>
      </c>
      <c r="AG309" s="2" t="n">
        <f aca="false">IF(E309=10,P309,0)</f>
        <v>0</v>
      </c>
      <c r="AH309" s="2" t="n">
        <f aca="false">IF(E309=8,P309,0)</f>
        <v>0</v>
      </c>
      <c r="AI309" s="2" t="n">
        <f aca="false">IF(E309=16,P309,0)</f>
        <v>0</v>
      </c>
      <c r="AJ309" s="2" t="n">
        <f aca="false">IF(E309=22,P309,0)</f>
        <v>0</v>
      </c>
    </row>
    <row r="310" customFormat="false" ht="15" hidden="false" customHeight="true" outlineLevel="0" collapsed="false">
      <c r="A310" s="80" t="n">
        <v>294</v>
      </c>
      <c r="B310" s="112" t="n">
        <f aca="false">formátovátování!B310</f>
        <v>0</v>
      </c>
      <c r="C310" s="112" t="n">
        <f aca="false">formátovátování!C310</f>
        <v>0</v>
      </c>
      <c r="D310" s="112" t="n">
        <f aca="false">formátovátování!D310</f>
        <v>0</v>
      </c>
      <c r="E310" s="112" t="n">
        <f aca="false">formátovátování!E310</f>
        <v>0</v>
      </c>
      <c r="F310" s="112" t="n">
        <f aca="false">formátovátování!F310</f>
        <v>0</v>
      </c>
      <c r="G310" s="112" t="n">
        <f aca="false">formátovátování!G310</f>
        <v>0</v>
      </c>
      <c r="H310" s="113" t="n">
        <f aca="false">formátovátování!H310</f>
        <v>0</v>
      </c>
      <c r="I310" s="113" t="n">
        <f aca="false">formátovátování!I310</f>
        <v>0</v>
      </c>
      <c r="J310" s="75" t="n">
        <f aca="false">formátovátování!J310</f>
        <v>0</v>
      </c>
      <c r="K310" s="113" t="n">
        <f aca="false">formátovátování!K310</f>
        <v>0</v>
      </c>
      <c r="L310" s="113" t="n">
        <f aca="false">formátovátování!L310</f>
        <v>0</v>
      </c>
      <c r="M310" s="113" t="n">
        <f aca="false">formátovátování!M310</f>
        <v>0</v>
      </c>
      <c r="N310" s="113" t="n">
        <f aca="false">formátovátování!N310</f>
        <v>0</v>
      </c>
      <c r="O310" s="73" t="n">
        <f aca="false">formátovátování!O310</f>
        <v>0</v>
      </c>
      <c r="P310" s="2" t="n">
        <f aca="false">((H310*I310*J310)/1000000)*1.2</f>
        <v>0</v>
      </c>
      <c r="Q310" s="2" t="n">
        <f aca="false">(H310+100)*J310</f>
        <v>0</v>
      </c>
      <c r="R310" s="2" t="n">
        <f aca="false">(I310+100)*J310</f>
        <v>0</v>
      </c>
      <c r="S310" s="2" t="n">
        <f aca="false">IF(K310=0,0,0)+IF(K310=0.5,0.5,0)+IF(K310=0.8,0.2,0)+IF(K310=1,0,0)+IF(K310=2,-1,0)</f>
        <v>0</v>
      </c>
      <c r="T310" s="2" t="n">
        <f aca="false">IF(L310=0,0,0)+IF(L310=0.5,0.5,0)+IF(L310=0.8,0.2,0)+IF(L310=1,0,0)+IF(L310=2,-1,0)</f>
        <v>0</v>
      </c>
      <c r="U310" s="2" t="n">
        <f aca="false">IF(M310=0,0,0)+IF(M310=0.5,0.5,0)+IF(M310=0.8,0.2,0)+IF(M310=1,0,0)+IF(M310=2,-1,0)</f>
        <v>0</v>
      </c>
      <c r="V310" s="2" t="n">
        <f aca="false">IF(N310=0,0,0)+IF(N310=0.5,0.5,0)+IF(N310=0.8,0.2,0)+IF(N310=1,0,0)+IF(N310=2,-1,0)</f>
        <v>0</v>
      </c>
      <c r="W310" s="114" t="n">
        <f aca="false">H310+U310+V310</f>
        <v>0</v>
      </c>
      <c r="X310" s="114" t="n">
        <f aca="false">I310+S310+T310</f>
        <v>0</v>
      </c>
      <c r="Y310" s="2" t="str">
        <f aca="false">IF(K310&gt;0,K310," -----")</f>
        <v> -----</v>
      </c>
      <c r="Z310" s="2" t="str">
        <f aca="false">IF(L310&gt;0,L310," -----")</f>
        <v> -----</v>
      </c>
      <c r="AA310" s="2" t="str">
        <f aca="false">IF(M310&gt;0,M310," -----")</f>
        <v> -----</v>
      </c>
      <c r="AB310" s="2" t="str">
        <f aca="false">IF(N310&gt;0,N310," -----")</f>
        <v> -----</v>
      </c>
      <c r="AD310" s="2" t="n">
        <f aca="false">IF(E310=18,P310,0)</f>
        <v>0</v>
      </c>
      <c r="AE310" s="2" t="n">
        <f aca="false">IF(E310=3,P310,0)</f>
        <v>0</v>
      </c>
      <c r="AF310" s="2" t="n">
        <f aca="false">IF(E310=25,P310,0)</f>
        <v>0</v>
      </c>
      <c r="AG310" s="2" t="n">
        <f aca="false">IF(E310=10,P310,0)</f>
        <v>0</v>
      </c>
      <c r="AH310" s="2" t="n">
        <f aca="false">IF(E310=8,P310,0)</f>
        <v>0</v>
      </c>
      <c r="AI310" s="2" t="n">
        <f aca="false">IF(E310=16,P310,0)</f>
        <v>0</v>
      </c>
      <c r="AJ310" s="2" t="n">
        <f aca="false">IF(E310=22,P310,0)</f>
        <v>0</v>
      </c>
    </row>
    <row r="311" customFormat="false" ht="15" hidden="false" customHeight="true" outlineLevel="0" collapsed="false">
      <c r="A311" s="77" t="n">
        <v>295</v>
      </c>
      <c r="B311" s="112" t="n">
        <f aca="false">formátovátování!B311</f>
        <v>0</v>
      </c>
      <c r="C311" s="112" t="n">
        <f aca="false">formátovátování!C311</f>
        <v>0</v>
      </c>
      <c r="D311" s="112" t="n">
        <f aca="false">formátovátování!D311</f>
        <v>0</v>
      </c>
      <c r="E311" s="112" t="n">
        <f aca="false">formátovátování!E311</f>
        <v>0</v>
      </c>
      <c r="F311" s="112" t="n">
        <f aca="false">formátovátování!F311</f>
        <v>0</v>
      </c>
      <c r="G311" s="112" t="n">
        <f aca="false">formátovátování!G311</f>
        <v>0</v>
      </c>
      <c r="H311" s="113" t="n">
        <f aca="false">formátovátování!H311</f>
        <v>0</v>
      </c>
      <c r="I311" s="113" t="n">
        <f aca="false">formátovátování!I311</f>
        <v>0</v>
      </c>
      <c r="J311" s="75" t="n">
        <f aca="false">formátovátování!J311</f>
        <v>0</v>
      </c>
      <c r="K311" s="113" t="n">
        <f aca="false">formátovátování!K311</f>
        <v>0</v>
      </c>
      <c r="L311" s="113" t="n">
        <f aca="false">formátovátování!L311</f>
        <v>0</v>
      </c>
      <c r="M311" s="113" t="n">
        <f aca="false">formátovátování!M311</f>
        <v>0</v>
      </c>
      <c r="N311" s="113" t="n">
        <f aca="false">formátovátování!N311</f>
        <v>0</v>
      </c>
      <c r="O311" s="73" t="n">
        <f aca="false">formátovátování!O311</f>
        <v>0</v>
      </c>
      <c r="P311" s="2" t="n">
        <f aca="false">((H311*I311*J311)/1000000)*1.2</f>
        <v>0</v>
      </c>
      <c r="Q311" s="2" t="n">
        <f aca="false">(H311+100)*J311</f>
        <v>0</v>
      </c>
      <c r="R311" s="2" t="n">
        <f aca="false">(I311+100)*J311</f>
        <v>0</v>
      </c>
      <c r="S311" s="2" t="n">
        <f aca="false">IF(K311=0,0,0)+IF(K311=0.5,0.5,0)+IF(K311=0.8,0.2,0)+IF(K311=1,0,0)+IF(K311=2,-1,0)</f>
        <v>0</v>
      </c>
      <c r="T311" s="2" t="n">
        <f aca="false">IF(L311=0,0,0)+IF(L311=0.5,0.5,0)+IF(L311=0.8,0.2,0)+IF(L311=1,0,0)+IF(L311=2,-1,0)</f>
        <v>0</v>
      </c>
      <c r="U311" s="2" t="n">
        <f aca="false">IF(M311=0,0,0)+IF(M311=0.5,0.5,0)+IF(M311=0.8,0.2,0)+IF(M311=1,0,0)+IF(M311=2,-1,0)</f>
        <v>0</v>
      </c>
      <c r="V311" s="2" t="n">
        <f aca="false">IF(N311=0,0,0)+IF(N311=0.5,0.5,0)+IF(N311=0.8,0.2,0)+IF(N311=1,0,0)+IF(N311=2,-1,0)</f>
        <v>0</v>
      </c>
      <c r="W311" s="114" t="n">
        <f aca="false">H311+U311+V311</f>
        <v>0</v>
      </c>
      <c r="X311" s="114" t="n">
        <f aca="false">I311+S311+T311</f>
        <v>0</v>
      </c>
      <c r="Y311" s="2" t="str">
        <f aca="false">IF(K311&gt;0,K311," -----")</f>
        <v> -----</v>
      </c>
      <c r="Z311" s="2" t="str">
        <f aca="false">IF(L311&gt;0,L311," -----")</f>
        <v> -----</v>
      </c>
      <c r="AA311" s="2" t="str">
        <f aca="false">IF(M311&gt;0,M311," -----")</f>
        <v> -----</v>
      </c>
      <c r="AB311" s="2" t="str">
        <f aca="false">IF(N311&gt;0,N311," -----")</f>
        <v> -----</v>
      </c>
      <c r="AD311" s="2" t="n">
        <f aca="false">IF(E311=18,P311,0)</f>
        <v>0</v>
      </c>
      <c r="AE311" s="2" t="n">
        <f aca="false">IF(E311=3,P311,0)</f>
        <v>0</v>
      </c>
      <c r="AF311" s="2" t="n">
        <f aca="false">IF(E311=25,P311,0)</f>
        <v>0</v>
      </c>
      <c r="AG311" s="2" t="n">
        <f aca="false">IF(E311=10,P311,0)</f>
        <v>0</v>
      </c>
      <c r="AH311" s="2" t="n">
        <f aca="false">IF(E311=8,P311,0)</f>
        <v>0</v>
      </c>
      <c r="AI311" s="2" t="n">
        <f aca="false">IF(E311=16,P311,0)</f>
        <v>0</v>
      </c>
      <c r="AJ311" s="2" t="n">
        <f aca="false">IF(E311=22,P311,0)</f>
        <v>0</v>
      </c>
    </row>
    <row r="312" customFormat="false" ht="15" hidden="false" customHeight="true" outlineLevel="0" collapsed="false">
      <c r="A312" s="80" t="n">
        <v>296</v>
      </c>
      <c r="B312" s="112" t="n">
        <f aca="false">formátovátování!B312</f>
        <v>0</v>
      </c>
      <c r="C312" s="112" t="n">
        <f aca="false">formátovátování!C312</f>
        <v>0</v>
      </c>
      <c r="D312" s="112" t="n">
        <f aca="false">formátovátování!D312</f>
        <v>0</v>
      </c>
      <c r="E312" s="112" t="n">
        <f aca="false">formátovátování!E312</f>
        <v>0</v>
      </c>
      <c r="F312" s="112" t="n">
        <f aca="false">formátovátování!F312</f>
        <v>0</v>
      </c>
      <c r="G312" s="112" t="n">
        <f aca="false">formátovátování!G312</f>
        <v>0</v>
      </c>
      <c r="H312" s="113" t="n">
        <f aca="false">formátovátování!H312</f>
        <v>0</v>
      </c>
      <c r="I312" s="113" t="n">
        <f aca="false">formátovátování!I312</f>
        <v>0</v>
      </c>
      <c r="J312" s="75" t="n">
        <f aca="false">formátovátování!J312</f>
        <v>0</v>
      </c>
      <c r="K312" s="113" t="n">
        <f aca="false">formátovátování!K312</f>
        <v>0</v>
      </c>
      <c r="L312" s="113" t="n">
        <f aca="false">formátovátování!L312</f>
        <v>0</v>
      </c>
      <c r="M312" s="113" t="n">
        <f aca="false">formátovátování!M312</f>
        <v>0</v>
      </c>
      <c r="N312" s="113" t="n">
        <f aca="false">formátovátování!N312</f>
        <v>0</v>
      </c>
      <c r="O312" s="73" t="n">
        <f aca="false">formátovátování!O312</f>
        <v>0</v>
      </c>
      <c r="P312" s="2" t="n">
        <f aca="false">((H312*I312*J312)/1000000)*1.2</f>
        <v>0</v>
      </c>
      <c r="Q312" s="2" t="n">
        <f aca="false">(H312+100)*J312</f>
        <v>0</v>
      </c>
      <c r="R312" s="2" t="n">
        <f aca="false">(I312+100)*J312</f>
        <v>0</v>
      </c>
      <c r="S312" s="2" t="n">
        <f aca="false">IF(K312=0,0,0)+IF(K312=0.5,0.5,0)+IF(K312=0.8,0.2,0)+IF(K312=1,0,0)+IF(K312=2,-1,0)</f>
        <v>0</v>
      </c>
      <c r="T312" s="2" t="n">
        <f aca="false">IF(L312=0,0,0)+IF(L312=0.5,0.5,0)+IF(L312=0.8,0.2,0)+IF(L312=1,0,0)+IF(L312=2,-1,0)</f>
        <v>0</v>
      </c>
      <c r="U312" s="2" t="n">
        <f aca="false">IF(M312=0,0,0)+IF(M312=0.5,0.5,0)+IF(M312=0.8,0.2,0)+IF(M312=1,0,0)+IF(M312=2,-1,0)</f>
        <v>0</v>
      </c>
      <c r="V312" s="2" t="n">
        <f aca="false">IF(N312=0,0,0)+IF(N312=0.5,0.5,0)+IF(N312=0.8,0.2,0)+IF(N312=1,0,0)+IF(N312=2,-1,0)</f>
        <v>0</v>
      </c>
      <c r="W312" s="114" t="n">
        <f aca="false">H312+U312+V312</f>
        <v>0</v>
      </c>
      <c r="X312" s="114" t="n">
        <f aca="false">I312+S312+T312</f>
        <v>0</v>
      </c>
      <c r="Y312" s="2" t="str">
        <f aca="false">IF(K312&gt;0,K312," -----")</f>
        <v> -----</v>
      </c>
      <c r="Z312" s="2" t="str">
        <f aca="false">IF(L312&gt;0,L312," -----")</f>
        <v> -----</v>
      </c>
      <c r="AA312" s="2" t="str">
        <f aca="false">IF(M312&gt;0,M312," -----")</f>
        <v> -----</v>
      </c>
      <c r="AB312" s="2" t="str">
        <f aca="false">IF(N312&gt;0,N312," -----")</f>
        <v> -----</v>
      </c>
      <c r="AD312" s="2" t="n">
        <f aca="false">IF(E312=18,P312,0)</f>
        <v>0</v>
      </c>
      <c r="AE312" s="2" t="n">
        <f aca="false">IF(E312=3,P312,0)</f>
        <v>0</v>
      </c>
      <c r="AF312" s="2" t="n">
        <f aca="false">IF(E312=25,P312,0)</f>
        <v>0</v>
      </c>
      <c r="AG312" s="2" t="n">
        <f aca="false">IF(E312=10,P312,0)</f>
        <v>0</v>
      </c>
      <c r="AH312" s="2" t="n">
        <f aca="false">IF(E312=8,P312,0)</f>
        <v>0</v>
      </c>
      <c r="AI312" s="2" t="n">
        <f aca="false">IF(E312=16,P312,0)</f>
        <v>0</v>
      </c>
      <c r="AJ312" s="2" t="n">
        <f aca="false">IF(E312=22,P312,0)</f>
        <v>0</v>
      </c>
    </row>
    <row r="313" customFormat="false" ht="15" hidden="false" customHeight="true" outlineLevel="0" collapsed="false">
      <c r="A313" s="77" t="n">
        <v>297</v>
      </c>
      <c r="B313" s="112" t="n">
        <f aca="false">formátovátování!B313</f>
        <v>0</v>
      </c>
      <c r="C313" s="112" t="n">
        <f aca="false">formátovátování!C313</f>
        <v>0</v>
      </c>
      <c r="D313" s="112" t="n">
        <f aca="false">formátovátování!D313</f>
        <v>0</v>
      </c>
      <c r="E313" s="112" t="n">
        <f aca="false">formátovátování!E313</f>
        <v>0</v>
      </c>
      <c r="F313" s="112" t="n">
        <f aca="false">formátovátování!F313</f>
        <v>0</v>
      </c>
      <c r="G313" s="112" t="n">
        <f aca="false">formátovátování!G313</f>
        <v>0</v>
      </c>
      <c r="H313" s="113" t="n">
        <f aca="false">formátovátování!H313</f>
        <v>0</v>
      </c>
      <c r="I313" s="113" t="n">
        <f aca="false">formátovátování!I313</f>
        <v>0</v>
      </c>
      <c r="J313" s="75" t="n">
        <f aca="false">formátovátování!J313</f>
        <v>0</v>
      </c>
      <c r="K313" s="113" t="n">
        <f aca="false">formátovátování!K313</f>
        <v>0</v>
      </c>
      <c r="L313" s="113" t="n">
        <f aca="false">formátovátování!L313</f>
        <v>0</v>
      </c>
      <c r="M313" s="113" t="n">
        <f aca="false">formátovátování!M313</f>
        <v>0</v>
      </c>
      <c r="N313" s="113" t="n">
        <f aca="false">formátovátování!N313</f>
        <v>0</v>
      </c>
      <c r="O313" s="73" t="n">
        <f aca="false">formátovátování!O313</f>
        <v>0</v>
      </c>
      <c r="P313" s="2" t="n">
        <f aca="false">((H313*I313*J313)/1000000)*1.2</f>
        <v>0</v>
      </c>
      <c r="Q313" s="2" t="n">
        <f aca="false">(H313+100)*J313</f>
        <v>0</v>
      </c>
      <c r="R313" s="2" t="n">
        <f aca="false">(I313+100)*J313</f>
        <v>0</v>
      </c>
      <c r="S313" s="2" t="n">
        <f aca="false">IF(K313=0,0,0)+IF(K313=0.5,0.5,0)+IF(K313=0.8,0.2,0)+IF(K313=1,0,0)+IF(K313=2,-1,0)</f>
        <v>0</v>
      </c>
      <c r="T313" s="2" t="n">
        <f aca="false">IF(L313=0,0,0)+IF(L313=0.5,0.5,0)+IF(L313=0.8,0.2,0)+IF(L313=1,0,0)+IF(L313=2,-1,0)</f>
        <v>0</v>
      </c>
      <c r="U313" s="2" t="n">
        <f aca="false">IF(M313=0,0,0)+IF(M313=0.5,0.5,0)+IF(M313=0.8,0.2,0)+IF(M313=1,0,0)+IF(M313=2,-1,0)</f>
        <v>0</v>
      </c>
      <c r="V313" s="2" t="n">
        <f aca="false">IF(N313=0,0,0)+IF(N313=0.5,0.5,0)+IF(N313=0.8,0.2,0)+IF(N313=1,0,0)+IF(N313=2,-1,0)</f>
        <v>0</v>
      </c>
      <c r="W313" s="114" t="n">
        <f aca="false">H313+U313+V313</f>
        <v>0</v>
      </c>
      <c r="X313" s="114" t="n">
        <f aca="false">I313+S313+T313</f>
        <v>0</v>
      </c>
      <c r="Y313" s="2" t="str">
        <f aca="false">IF(K313&gt;0,K313," -----")</f>
        <v> -----</v>
      </c>
      <c r="Z313" s="2" t="str">
        <f aca="false">IF(L313&gt;0,L313," -----")</f>
        <v> -----</v>
      </c>
      <c r="AA313" s="2" t="str">
        <f aca="false">IF(M313&gt;0,M313," -----")</f>
        <v> -----</v>
      </c>
      <c r="AB313" s="2" t="str">
        <f aca="false">IF(N313&gt;0,N313," -----")</f>
        <v> -----</v>
      </c>
      <c r="AD313" s="2" t="n">
        <f aca="false">IF(E313=18,P313,0)</f>
        <v>0</v>
      </c>
      <c r="AE313" s="2" t="n">
        <f aca="false">IF(E313=3,P313,0)</f>
        <v>0</v>
      </c>
      <c r="AF313" s="2" t="n">
        <f aca="false">IF(E313=25,P313,0)</f>
        <v>0</v>
      </c>
      <c r="AG313" s="2" t="n">
        <f aca="false">IF(E313=10,P313,0)</f>
        <v>0</v>
      </c>
      <c r="AH313" s="2" t="n">
        <f aca="false">IF(E313=8,P313,0)</f>
        <v>0</v>
      </c>
      <c r="AI313" s="2" t="n">
        <f aca="false">IF(E313=16,P313,0)</f>
        <v>0</v>
      </c>
      <c r="AJ313" s="2" t="n">
        <f aca="false">IF(E313=22,P313,0)</f>
        <v>0</v>
      </c>
    </row>
    <row r="314" customFormat="false" ht="15" hidden="false" customHeight="true" outlineLevel="0" collapsed="false">
      <c r="A314" s="80" t="n">
        <v>298</v>
      </c>
      <c r="B314" s="112" t="n">
        <f aca="false">formátovátování!B314</f>
        <v>0</v>
      </c>
      <c r="C314" s="112" t="n">
        <f aca="false">formátovátování!C314</f>
        <v>0</v>
      </c>
      <c r="D314" s="112" t="n">
        <f aca="false">formátovátování!D314</f>
        <v>0</v>
      </c>
      <c r="E314" s="112" t="n">
        <f aca="false">formátovátování!E314</f>
        <v>0</v>
      </c>
      <c r="F314" s="112" t="n">
        <f aca="false">formátovátování!F314</f>
        <v>0</v>
      </c>
      <c r="G314" s="112" t="n">
        <f aca="false">formátovátování!G314</f>
        <v>0</v>
      </c>
      <c r="H314" s="113" t="n">
        <f aca="false">formátovátování!H314</f>
        <v>0</v>
      </c>
      <c r="I314" s="113" t="n">
        <f aca="false">formátovátování!I314</f>
        <v>0</v>
      </c>
      <c r="J314" s="75" t="n">
        <f aca="false">formátovátování!J314</f>
        <v>0</v>
      </c>
      <c r="K314" s="113" t="n">
        <f aca="false">formátovátování!K314</f>
        <v>0</v>
      </c>
      <c r="L314" s="113" t="n">
        <f aca="false">formátovátování!L314</f>
        <v>0</v>
      </c>
      <c r="M314" s="113" t="n">
        <f aca="false">formátovátování!M314</f>
        <v>0</v>
      </c>
      <c r="N314" s="113" t="n">
        <f aca="false">formátovátování!N314</f>
        <v>0</v>
      </c>
      <c r="O314" s="73" t="n">
        <f aca="false">formátovátování!O314</f>
        <v>0</v>
      </c>
      <c r="P314" s="2" t="n">
        <f aca="false">((H314*I314*J314)/1000000)*1.2</f>
        <v>0</v>
      </c>
      <c r="Q314" s="2" t="n">
        <f aca="false">(H314+100)*J314</f>
        <v>0</v>
      </c>
      <c r="R314" s="2" t="n">
        <f aca="false">(I314+100)*J314</f>
        <v>0</v>
      </c>
      <c r="S314" s="2" t="n">
        <f aca="false">IF(K314=0,0,0)+IF(K314=0.5,0.5,0)+IF(K314=0.8,0.2,0)+IF(K314=1,0,0)+IF(K314=2,-1,0)</f>
        <v>0</v>
      </c>
      <c r="T314" s="2" t="n">
        <f aca="false">IF(L314=0,0,0)+IF(L314=0.5,0.5,0)+IF(L314=0.8,0.2,0)+IF(L314=1,0,0)+IF(L314=2,-1,0)</f>
        <v>0</v>
      </c>
      <c r="U314" s="2" t="n">
        <f aca="false">IF(M314=0,0,0)+IF(M314=0.5,0.5,0)+IF(M314=0.8,0.2,0)+IF(M314=1,0,0)+IF(M314=2,-1,0)</f>
        <v>0</v>
      </c>
      <c r="V314" s="2" t="n">
        <f aca="false">IF(N314=0,0,0)+IF(N314=0.5,0.5,0)+IF(N314=0.8,0.2,0)+IF(N314=1,0,0)+IF(N314=2,-1,0)</f>
        <v>0</v>
      </c>
      <c r="W314" s="114" t="n">
        <f aca="false">H314+U314+V314</f>
        <v>0</v>
      </c>
      <c r="X314" s="114" t="n">
        <f aca="false">I314+S314+T314</f>
        <v>0</v>
      </c>
      <c r="Y314" s="2" t="str">
        <f aca="false">IF(K314&gt;0,K314," -----")</f>
        <v> -----</v>
      </c>
      <c r="Z314" s="2" t="str">
        <f aca="false">IF(L314&gt;0,L314," -----")</f>
        <v> -----</v>
      </c>
      <c r="AA314" s="2" t="str">
        <f aca="false">IF(M314&gt;0,M314," -----")</f>
        <v> -----</v>
      </c>
      <c r="AB314" s="2" t="str">
        <f aca="false">IF(N314&gt;0,N314," -----")</f>
        <v> -----</v>
      </c>
      <c r="AD314" s="2" t="n">
        <f aca="false">IF(E314=18,P314,0)</f>
        <v>0</v>
      </c>
      <c r="AE314" s="2" t="n">
        <f aca="false">IF(E314=3,P314,0)</f>
        <v>0</v>
      </c>
      <c r="AF314" s="2" t="n">
        <f aca="false">IF(E314=25,P314,0)</f>
        <v>0</v>
      </c>
      <c r="AG314" s="2" t="n">
        <f aca="false">IF(E314=10,P314,0)</f>
        <v>0</v>
      </c>
      <c r="AH314" s="2" t="n">
        <f aca="false">IF(E314=8,P314,0)</f>
        <v>0</v>
      </c>
      <c r="AI314" s="2" t="n">
        <f aca="false">IF(E314=16,P314,0)</f>
        <v>0</v>
      </c>
      <c r="AJ314" s="2" t="n">
        <f aca="false">IF(E314=22,P314,0)</f>
        <v>0</v>
      </c>
    </row>
    <row r="315" customFormat="false" ht="15" hidden="false" customHeight="true" outlineLevel="0" collapsed="false">
      <c r="A315" s="77" t="n">
        <v>299</v>
      </c>
      <c r="B315" s="112" t="n">
        <f aca="false">formátovátování!B315</f>
        <v>0</v>
      </c>
      <c r="C315" s="112" t="n">
        <f aca="false">formátovátování!C315</f>
        <v>0</v>
      </c>
      <c r="D315" s="112" t="n">
        <f aca="false">formátovátování!D315</f>
        <v>0</v>
      </c>
      <c r="E315" s="112" t="n">
        <f aca="false">formátovátování!E315</f>
        <v>0</v>
      </c>
      <c r="F315" s="112" t="n">
        <f aca="false">formátovátování!F315</f>
        <v>0</v>
      </c>
      <c r="G315" s="112" t="n">
        <f aca="false">formátovátování!G315</f>
        <v>0</v>
      </c>
      <c r="H315" s="113" t="n">
        <f aca="false">formátovátování!H315</f>
        <v>0</v>
      </c>
      <c r="I315" s="113" t="n">
        <f aca="false">formátovátování!I315</f>
        <v>0</v>
      </c>
      <c r="J315" s="75" t="n">
        <f aca="false">formátovátování!J315</f>
        <v>0</v>
      </c>
      <c r="K315" s="113" t="n">
        <f aca="false">formátovátování!K315</f>
        <v>0</v>
      </c>
      <c r="L315" s="113" t="n">
        <f aca="false">formátovátování!L315</f>
        <v>0</v>
      </c>
      <c r="M315" s="113" t="n">
        <f aca="false">formátovátování!M315</f>
        <v>0</v>
      </c>
      <c r="N315" s="113" t="n">
        <f aca="false">formátovátování!N315</f>
        <v>0</v>
      </c>
      <c r="O315" s="73" t="n">
        <f aca="false">formátovátování!O315</f>
        <v>0</v>
      </c>
      <c r="P315" s="2" t="n">
        <f aca="false">((H315*I315*J315)/1000000)*1.2</f>
        <v>0</v>
      </c>
      <c r="Q315" s="2" t="n">
        <f aca="false">(H315+100)*J315</f>
        <v>0</v>
      </c>
      <c r="R315" s="2" t="n">
        <f aca="false">(I315+100)*J315</f>
        <v>0</v>
      </c>
      <c r="S315" s="2" t="n">
        <f aca="false">IF(K315=0,0,0)+IF(K315=0.5,0.5,0)+IF(K315=0.8,0.2,0)+IF(K315=1,0,0)+IF(K315=2,-1,0)</f>
        <v>0</v>
      </c>
      <c r="T315" s="2" t="n">
        <f aca="false">IF(L315=0,0,0)+IF(L315=0.5,0.5,0)+IF(L315=0.8,0.2,0)+IF(L315=1,0,0)+IF(L315=2,-1,0)</f>
        <v>0</v>
      </c>
      <c r="U315" s="2" t="n">
        <f aca="false">IF(M315=0,0,0)+IF(M315=0.5,0.5,0)+IF(M315=0.8,0.2,0)+IF(M315=1,0,0)+IF(M315=2,-1,0)</f>
        <v>0</v>
      </c>
      <c r="V315" s="2" t="n">
        <f aca="false">IF(N315=0,0,0)+IF(N315=0.5,0.5,0)+IF(N315=0.8,0.2,0)+IF(N315=1,0,0)+IF(N315=2,-1,0)</f>
        <v>0</v>
      </c>
      <c r="W315" s="114" t="n">
        <f aca="false">H315+U315+V315</f>
        <v>0</v>
      </c>
      <c r="X315" s="114" t="n">
        <f aca="false">I315+S315+T315</f>
        <v>0</v>
      </c>
      <c r="Y315" s="2" t="str">
        <f aca="false">IF(K315&gt;0,K315," -----")</f>
        <v> -----</v>
      </c>
      <c r="Z315" s="2" t="str">
        <f aca="false">IF(L315&gt;0,L315," -----")</f>
        <v> -----</v>
      </c>
      <c r="AA315" s="2" t="str">
        <f aca="false">IF(M315&gt;0,M315," -----")</f>
        <v> -----</v>
      </c>
      <c r="AB315" s="2" t="str">
        <f aca="false">IF(N315&gt;0,N315," -----")</f>
        <v> -----</v>
      </c>
      <c r="AD315" s="2" t="n">
        <f aca="false">IF(E315=18,P315,0)</f>
        <v>0</v>
      </c>
      <c r="AE315" s="2" t="n">
        <f aca="false">IF(E315=3,P315,0)</f>
        <v>0</v>
      </c>
      <c r="AF315" s="2" t="n">
        <f aca="false">IF(E315=25,P315,0)</f>
        <v>0</v>
      </c>
      <c r="AG315" s="2" t="n">
        <f aca="false">IF(E315=10,P315,0)</f>
        <v>0</v>
      </c>
      <c r="AH315" s="2" t="n">
        <f aca="false">IF(E315=8,P315,0)</f>
        <v>0</v>
      </c>
      <c r="AI315" s="2" t="n">
        <f aca="false">IF(E315=16,P315,0)</f>
        <v>0</v>
      </c>
      <c r="AJ315" s="2" t="n">
        <f aca="false">IF(E315=22,P315,0)</f>
        <v>0</v>
      </c>
    </row>
    <row r="316" customFormat="false" ht="15" hidden="false" customHeight="true" outlineLevel="0" collapsed="false">
      <c r="A316" s="115" t="n">
        <v>300</v>
      </c>
      <c r="B316" s="112" t="n">
        <f aca="false">formátovátování!B316</f>
        <v>0</v>
      </c>
      <c r="C316" s="112" t="n">
        <f aca="false">formátovátování!C316</f>
        <v>0</v>
      </c>
      <c r="D316" s="112" t="n">
        <f aca="false">formátovátování!D316</f>
        <v>0</v>
      </c>
      <c r="E316" s="112" t="n">
        <f aca="false">formátovátování!E316</f>
        <v>0</v>
      </c>
      <c r="F316" s="112" t="n">
        <f aca="false">formátovátování!F316</f>
        <v>0</v>
      </c>
      <c r="G316" s="112" t="n">
        <f aca="false">formátovátování!G316</f>
        <v>0</v>
      </c>
      <c r="H316" s="113" t="n">
        <f aca="false">formátovátování!H316</f>
        <v>0</v>
      </c>
      <c r="I316" s="113" t="n">
        <f aca="false">formátovátování!I316</f>
        <v>0</v>
      </c>
      <c r="J316" s="75" t="n">
        <f aca="false">formátovátování!J316</f>
        <v>0</v>
      </c>
      <c r="K316" s="113" t="n">
        <f aca="false">formátovátování!K316</f>
        <v>0</v>
      </c>
      <c r="L316" s="113" t="n">
        <f aca="false">formátovátování!L316</f>
        <v>0</v>
      </c>
      <c r="M316" s="113" t="n">
        <f aca="false">formátovátování!M316</f>
        <v>0</v>
      </c>
      <c r="N316" s="113" t="n">
        <f aca="false">formátovátování!N316</f>
        <v>0</v>
      </c>
      <c r="O316" s="73" t="n">
        <f aca="false">formátovátování!O316</f>
        <v>0</v>
      </c>
      <c r="P316" s="2" t="n">
        <f aca="false">((H316*I316*J316)/1000000)*1.2</f>
        <v>0</v>
      </c>
      <c r="Q316" s="2" t="n">
        <f aca="false">(H316+100)*J316</f>
        <v>0</v>
      </c>
      <c r="R316" s="2" t="n">
        <f aca="false">(I316+100)*J316</f>
        <v>0</v>
      </c>
      <c r="S316" s="2" t="n">
        <f aca="false">IF(K316=0,0,0)+IF(K316=0.5,0.5,0)+IF(K316=0.8,0.2,0)+IF(K316=1,0,0)+IF(K316=2,-1,0)</f>
        <v>0</v>
      </c>
      <c r="T316" s="2" t="n">
        <f aca="false">IF(L316=0,0,0)+IF(L316=0.5,0.5,0)+IF(L316=0.8,0.2,0)+IF(L316=1,0,0)+IF(L316=2,-1,0)</f>
        <v>0</v>
      </c>
      <c r="U316" s="2" t="n">
        <f aca="false">IF(M316=0,0,0)+IF(M316=0.5,0.5,0)+IF(M316=0.8,0.2,0)+IF(M316=1,0,0)+IF(M316=2,-1,0)</f>
        <v>0</v>
      </c>
      <c r="V316" s="2" t="n">
        <f aca="false">IF(N316=0,0,0)+IF(N316=0.5,0.5,0)+IF(N316=0.8,0.2,0)+IF(N316=1,0,0)+IF(N316=2,-1,0)</f>
        <v>0</v>
      </c>
      <c r="W316" s="114" t="n">
        <f aca="false">H316+U316+V316</f>
        <v>0</v>
      </c>
      <c r="X316" s="114" t="n">
        <f aca="false">I316+S316+T316</f>
        <v>0</v>
      </c>
      <c r="Y316" s="2" t="str">
        <f aca="false">IF(K316&gt;0,K316," -----")</f>
        <v> -----</v>
      </c>
      <c r="Z316" s="2" t="str">
        <f aca="false">IF(L316&gt;0,L316," -----")</f>
        <v> -----</v>
      </c>
      <c r="AA316" s="2" t="str">
        <f aca="false">IF(M316&gt;0,M316," -----")</f>
        <v> -----</v>
      </c>
      <c r="AB316" s="2" t="str">
        <f aca="false">IF(N316&gt;0,N316," -----")</f>
        <v> -----</v>
      </c>
      <c r="AD316" s="2" t="n">
        <f aca="false">IF(E316=18,P316,0)</f>
        <v>0</v>
      </c>
      <c r="AE316" s="2" t="n">
        <f aca="false">IF(E316=3,P316,0)</f>
        <v>0</v>
      </c>
      <c r="AF316" s="2" t="n">
        <f aca="false">IF(E316=25,P316,0)</f>
        <v>0</v>
      </c>
      <c r="AG316" s="2" t="n">
        <f aca="false">IF(E316=10,P316,0)</f>
        <v>0</v>
      </c>
      <c r="AH316" s="2" t="n">
        <f aca="false">IF(E316=8,P316,0)</f>
        <v>0</v>
      </c>
      <c r="AI316" s="2" t="n">
        <f aca="false">IF(E316=16,P316,0)</f>
        <v>0</v>
      </c>
      <c r="AJ316" s="2" t="n">
        <f aca="false">IF(E316=22,P316,0)</f>
        <v>0</v>
      </c>
    </row>
    <row r="317" customFormat="false" ht="11.25" hidden="false" customHeight="true" outlineLevel="0" collapsed="false">
      <c r="AD317" s="2" t="n">
        <f aca="false">SUM(AD17:AD316)</f>
        <v>0</v>
      </c>
      <c r="AE317" s="2" t="n">
        <f aca="false">SUM(AE17:AE316)</f>
        <v>0</v>
      </c>
      <c r="AF317" s="2" t="n">
        <f aca="false">SUM(AF17:AF316)</f>
        <v>0</v>
      </c>
      <c r="AG317" s="2" t="n">
        <f aca="false">SUM(AH16)</f>
        <v>0</v>
      </c>
      <c r="AH317" s="2" t="n">
        <f aca="false">SUM(AH17:AH316)</f>
        <v>0</v>
      </c>
      <c r="AI317" s="2" t="n">
        <f aca="false">SUM(AI17:AI316)</f>
        <v>0</v>
      </c>
      <c r="AJ317" s="2" t="n">
        <f aca="false">SUM(AJ17:AJ316)</f>
        <v>0</v>
      </c>
    </row>
  </sheetData>
  <conditionalFormatting sqref="J17:J316">
    <cfRule type="cellIs" priority="2" operator="greaterThan" aboveAverage="0" equalAverage="0" bottom="0" percent="0" rank="0" text="" dxfId="0">
      <formula>2055</formula>
    </cfRule>
  </conditionalFormatting>
  <conditionalFormatting sqref="H17:H316">
    <cfRule type="cellIs" priority="3" operator="greaterThan" aboveAverage="0" equalAverage="0" bottom="0" percent="0" rank="0" text="" dxfId="1">
      <formula>2055</formula>
    </cfRule>
  </conditionalFormatting>
  <conditionalFormatting sqref="I17:I316">
    <cfRule type="cellIs" priority="4" operator="greaterThan" aboveAverage="0" equalAverage="0" bottom="0" percent="0" rank="0" text="" dxfId="2">
      <formula>2785</formula>
    </cfRule>
  </conditionalFormatting>
  <conditionalFormatting sqref="K17:N316">
    <cfRule type="expression" priority="5" aboveAverage="0" equalAverage="0" bottom="0" percent="0" rank="0" text="" dxfId="3">
      <formula>NOT(ISERROR(SEARCH("jiná",K17)))</formula>
    </cfRule>
  </conditionalFormatting>
  <printOptions headings="false" gridLines="false" gridLinesSet="true" horizontalCentered="false" verticalCentered="false"/>
  <pageMargins left="0.315277777777778" right="0.315277777777778" top="0.7875" bottom="0.39375" header="0.39375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&amp;R&amp;"Calibri,Regular"&amp;11  .     </oddHeader>
    <oddFooter>&amp;R&amp;"Calibri,Regular"&amp;11stránka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0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" activeCellId="0" sqref="P2"/>
    </sheetView>
  </sheetViews>
  <sheetFormatPr defaultRowHeight="12.75" zeroHeight="false" outlineLevelRow="0" outlineLevelCol="1"/>
  <cols>
    <col collapsed="false" customWidth="true" hidden="false" outlineLevel="1" max="7" min="1" style="0" width="9.13"/>
    <col collapsed="false" customWidth="true" hidden="false" outlineLevel="1" max="8" min="8" style="0" width="10.12"/>
    <col collapsed="false" customWidth="true" hidden="false" outlineLevel="1" max="9" min="9" style="0" width="8.98"/>
    <col collapsed="false" customWidth="true" hidden="false" outlineLevel="1" max="16" min="10" style="0" width="9.13"/>
    <col collapsed="false" customWidth="true" hidden="false" outlineLevel="0" max="1025" min="17" style="0" width="9.05"/>
  </cols>
  <sheetData>
    <row r="1" customFormat="false" ht="12.75" hidden="false" customHeight="false" outlineLevel="0" collapsed="false">
      <c r="B1" s="0" t="s">
        <v>90</v>
      </c>
      <c r="C1" s="0" t="s">
        <v>91</v>
      </c>
      <c r="D1" s="0" t="s">
        <v>92</v>
      </c>
      <c r="E1" s="0" t="s">
        <v>93</v>
      </c>
      <c r="F1" s="0" t="s">
        <v>94</v>
      </c>
      <c r="G1" s="0" t="s">
        <v>95</v>
      </c>
      <c r="H1" s="0" t="s">
        <v>96</v>
      </c>
      <c r="I1" s="0" t="s">
        <v>97</v>
      </c>
      <c r="J1" s="0" t="s">
        <v>98</v>
      </c>
      <c r="K1" s="0" t="s">
        <v>99</v>
      </c>
      <c r="L1" s="0" t="s">
        <v>100</v>
      </c>
      <c r="M1" s="0" t="s">
        <v>101</v>
      </c>
      <c r="N1" s="0" t="s">
        <v>102</v>
      </c>
      <c r="O1" s="0" t="s">
        <v>103</v>
      </c>
      <c r="P1" s="0" t="s">
        <v>104</v>
      </c>
    </row>
    <row r="2" customFormat="false" ht="12.75" hidden="false" customHeight="false" outlineLevel="0" collapsed="false">
      <c r="A2" s="0" t="n">
        <v>1</v>
      </c>
      <c r="B2" s="0" t="n">
        <v>1</v>
      </c>
      <c r="C2" s="0" t="n">
        <f aca="false">form!B17</f>
        <v>0</v>
      </c>
      <c r="D2" s="0" t="n">
        <f aca="false">form!C17</f>
        <v>0</v>
      </c>
      <c r="E2" s="0" t="n">
        <f aca="false">form!G17</f>
        <v>0</v>
      </c>
      <c r="F2" s="116" t="n">
        <f aca="false">form!J17</f>
        <v>0</v>
      </c>
      <c r="G2" s="116" t="n">
        <f aca="false">form!F17</f>
        <v>0</v>
      </c>
      <c r="H2" s="117" t="n">
        <f aca="false">form!X17</f>
        <v>0</v>
      </c>
      <c r="I2" s="117" t="n">
        <f aca="false">form!W17</f>
        <v>0</v>
      </c>
      <c r="J2" s="116" t="n">
        <f aca="false">form!I17</f>
        <v>0</v>
      </c>
      <c r="K2" s="116" t="n">
        <f aca="false">form!H17</f>
        <v>0</v>
      </c>
      <c r="L2" s="0" t="str">
        <f aca="false">form!Y17</f>
        <v> -----</v>
      </c>
      <c r="M2" s="0" t="str">
        <f aca="false">form!Z17</f>
        <v> -----</v>
      </c>
      <c r="N2" s="116" t="str">
        <f aca="false">form!AA17</f>
        <v> -----</v>
      </c>
      <c r="O2" s="116" t="str">
        <f aca="false">form!AB17</f>
        <v> -----</v>
      </c>
      <c r="P2" s="0" t="n">
        <f aca="false">form!O17</f>
        <v>0</v>
      </c>
    </row>
    <row r="3" customFormat="false" ht="12.75" hidden="false" customHeight="false" outlineLevel="0" collapsed="false">
      <c r="A3" s="0" t="n">
        <v>2</v>
      </c>
      <c r="B3" s="0" t="n">
        <v>2</v>
      </c>
      <c r="C3" s="0" t="n">
        <f aca="false">form!B18</f>
        <v>0</v>
      </c>
      <c r="D3" s="0" t="n">
        <f aca="false">form!C18</f>
        <v>0</v>
      </c>
      <c r="E3" s="0" t="n">
        <f aca="false">form!G18</f>
        <v>0</v>
      </c>
      <c r="F3" s="116" t="n">
        <f aca="false">form!J18</f>
        <v>0</v>
      </c>
      <c r="G3" s="116" t="n">
        <f aca="false">form!F18</f>
        <v>0</v>
      </c>
      <c r="H3" s="117" t="n">
        <f aca="false">form!X18</f>
        <v>0</v>
      </c>
      <c r="I3" s="117" t="n">
        <f aca="false">form!W18</f>
        <v>0</v>
      </c>
      <c r="J3" s="116" t="n">
        <f aca="false">form!I18</f>
        <v>0</v>
      </c>
      <c r="K3" s="116" t="n">
        <f aca="false">form!H18</f>
        <v>0</v>
      </c>
      <c r="L3" s="0" t="str">
        <f aca="false">form!Y18</f>
        <v> -----</v>
      </c>
      <c r="M3" s="0" t="str">
        <f aca="false">form!Z18</f>
        <v> -----</v>
      </c>
      <c r="N3" s="116" t="str">
        <f aca="false">form!AA18</f>
        <v> -----</v>
      </c>
      <c r="O3" s="116" t="str">
        <f aca="false">form!AB18</f>
        <v> -----</v>
      </c>
      <c r="P3" s="0" t="n">
        <f aca="false">form!O18</f>
        <v>0</v>
      </c>
    </row>
    <row r="4" customFormat="false" ht="12.75" hidden="false" customHeight="false" outlineLevel="0" collapsed="false">
      <c r="A4" s="0" t="n">
        <v>3</v>
      </c>
      <c r="B4" s="0" t="n">
        <v>3</v>
      </c>
      <c r="C4" s="0" t="n">
        <f aca="false">form!B19</f>
        <v>0</v>
      </c>
      <c r="D4" s="0" t="n">
        <f aca="false">form!C19</f>
        <v>0</v>
      </c>
      <c r="E4" s="0" t="n">
        <f aca="false">form!G19</f>
        <v>0</v>
      </c>
      <c r="F4" s="116" t="n">
        <f aca="false">form!J19</f>
        <v>0</v>
      </c>
      <c r="G4" s="116" t="n">
        <f aca="false">form!F19</f>
        <v>0</v>
      </c>
      <c r="H4" s="117" t="n">
        <f aca="false">form!X19</f>
        <v>0</v>
      </c>
      <c r="I4" s="117" t="n">
        <f aca="false">form!W19</f>
        <v>0</v>
      </c>
      <c r="J4" s="116" t="n">
        <f aca="false">form!I19</f>
        <v>0</v>
      </c>
      <c r="K4" s="116" t="n">
        <f aca="false">form!H19</f>
        <v>0</v>
      </c>
      <c r="L4" s="0" t="str">
        <f aca="false">form!Y19</f>
        <v> -----</v>
      </c>
      <c r="M4" s="0" t="str">
        <f aca="false">form!Z19</f>
        <v> -----</v>
      </c>
      <c r="N4" s="116" t="str">
        <f aca="false">form!AA19</f>
        <v> -----</v>
      </c>
      <c r="O4" s="0" t="str">
        <f aca="false">form!AB19</f>
        <v> -----</v>
      </c>
      <c r="P4" s="116" t="n">
        <f aca="false">form!O19</f>
        <v>0</v>
      </c>
    </row>
    <row r="5" customFormat="false" ht="12.75" hidden="false" customHeight="false" outlineLevel="0" collapsed="false">
      <c r="A5" s="0" t="n">
        <v>4</v>
      </c>
      <c r="B5" s="0" t="n">
        <v>4</v>
      </c>
      <c r="C5" s="0" t="n">
        <f aca="false">form!B20</f>
        <v>0</v>
      </c>
      <c r="D5" s="0" t="n">
        <f aca="false">form!C20</f>
        <v>0</v>
      </c>
      <c r="E5" s="0" t="n">
        <f aca="false">form!G20</f>
        <v>0</v>
      </c>
      <c r="F5" s="116" t="n">
        <f aca="false">form!J20</f>
        <v>0</v>
      </c>
      <c r="G5" s="116" t="n">
        <f aca="false">form!F20</f>
        <v>0</v>
      </c>
      <c r="H5" s="117" t="n">
        <f aca="false">form!X20</f>
        <v>0</v>
      </c>
      <c r="I5" s="117" t="n">
        <f aca="false">form!W20</f>
        <v>0</v>
      </c>
      <c r="J5" s="116" t="n">
        <f aca="false">form!I20</f>
        <v>0</v>
      </c>
      <c r="K5" s="116" t="n">
        <f aca="false">form!H20</f>
        <v>0</v>
      </c>
      <c r="L5" s="0" t="str">
        <f aca="false">form!Y20</f>
        <v> -----</v>
      </c>
      <c r="M5" s="0" t="str">
        <f aca="false">form!Z20</f>
        <v> -----</v>
      </c>
      <c r="N5" s="116" t="str">
        <f aca="false">form!AA20</f>
        <v> -----</v>
      </c>
      <c r="O5" s="0" t="str">
        <f aca="false">form!AB20</f>
        <v> -----</v>
      </c>
      <c r="P5" s="116" t="n">
        <f aca="false">form!O20</f>
        <v>0</v>
      </c>
    </row>
    <row r="6" customFormat="false" ht="12.75" hidden="false" customHeight="false" outlineLevel="0" collapsed="false">
      <c r="A6" s="0" t="n">
        <v>5</v>
      </c>
      <c r="B6" s="0" t="n">
        <v>5</v>
      </c>
      <c r="C6" s="0" t="n">
        <f aca="false">form!B21</f>
        <v>0</v>
      </c>
      <c r="D6" s="0" t="n">
        <f aca="false">form!C21</f>
        <v>0</v>
      </c>
      <c r="E6" s="0" t="n">
        <f aca="false">form!G21</f>
        <v>0</v>
      </c>
      <c r="F6" s="116" t="n">
        <f aca="false">form!J21</f>
        <v>0</v>
      </c>
      <c r="G6" s="116" t="n">
        <f aca="false">form!F21</f>
        <v>0</v>
      </c>
      <c r="H6" s="117" t="n">
        <f aca="false">form!X21</f>
        <v>0</v>
      </c>
      <c r="I6" s="117" t="n">
        <f aca="false">form!W21</f>
        <v>0</v>
      </c>
      <c r="J6" s="116" t="n">
        <f aca="false">form!I21</f>
        <v>0</v>
      </c>
      <c r="K6" s="116" t="n">
        <f aca="false">form!H21</f>
        <v>0</v>
      </c>
      <c r="L6" s="116" t="str">
        <f aca="false">form!Y21</f>
        <v> -----</v>
      </c>
      <c r="M6" s="116" t="str">
        <f aca="false">form!Z21</f>
        <v> -----</v>
      </c>
      <c r="N6" s="116" t="str">
        <f aca="false">form!AA21</f>
        <v> -----</v>
      </c>
      <c r="O6" s="116" t="str">
        <f aca="false">form!AB21</f>
        <v> -----</v>
      </c>
      <c r="P6" s="0" t="n">
        <f aca="false">form!O21</f>
        <v>0</v>
      </c>
    </row>
    <row r="7" customFormat="false" ht="12.75" hidden="false" customHeight="false" outlineLevel="0" collapsed="false">
      <c r="A7" s="0" t="n">
        <v>6</v>
      </c>
      <c r="B7" s="0" t="n">
        <v>6</v>
      </c>
      <c r="C7" s="0" t="n">
        <f aca="false">form!B22</f>
        <v>0</v>
      </c>
      <c r="D7" s="0" t="n">
        <f aca="false">form!C22</f>
        <v>0</v>
      </c>
      <c r="E7" s="0" t="n">
        <f aca="false">form!G22</f>
        <v>0</v>
      </c>
      <c r="F7" s="116" t="n">
        <f aca="false">form!J22</f>
        <v>0</v>
      </c>
      <c r="G7" s="116" t="n">
        <f aca="false">form!F22</f>
        <v>0</v>
      </c>
      <c r="H7" s="117" t="n">
        <f aca="false">form!X22</f>
        <v>0</v>
      </c>
      <c r="I7" s="117" t="n">
        <f aca="false">form!W22</f>
        <v>0</v>
      </c>
      <c r="J7" s="116" t="n">
        <f aca="false">form!I22</f>
        <v>0</v>
      </c>
      <c r="K7" s="116" t="n">
        <f aca="false">form!H22</f>
        <v>0</v>
      </c>
      <c r="L7" s="116" t="str">
        <f aca="false">form!Y22</f>
        <v> -----</v>
      </c>
      <c r="M7" s="116" t="str">
        <f aca="false">form!Z22</f>
        <v> -----</v>
      </c>
      <c r="N7" s="116" t="str">
        <f aca="false">form!AA22</f>
        <v> -----</v>
      </c>
      <c r="O7" s="116" t="str">
        <f aca="false">form!AB22</f>
        <v> -----</v>
      </c>
      <c r="P7" s="0" t="n">
        <f aca="false">form!O22</f>
        <v>0</v>
      </c>
    </row>
    <row r="8" customFormat="false" ht="12.75" hidden="false" customHeight="false" outlineLevel="0" collapsed="false">
      <c r="A8" s="0" t="n">
        <v>7</v>
      </c>
      <c r="B8" s="0" t="n">
        <v>7</v>
      </c>
      <c r="C8" s="0" t="n">
        <f aca="false">form!B23</f>
        <v>0</v>
      </c>
      <c r="D8" s="0" t="n">
        <f aca="false">form!C23</f>
        <v>0</v>
      </c>
      <c r="E8" s="0" t="n">
        <f aca="false">form!G23</f>
        <v>0</v>
      </c>
      <c r="F8" s="116" t="n">
        <f aca="false">form!J23</f>
        <v>0</v>
      </c>
      <c r="G8" s="116" t="n">
        <f aca="false">form!F23</f>
        <v>0</v>
      </c>
      <c r="H8" s="117" t="n">
        <f aca="false">form!X23</f>
        <v>0</v>
      </c>
      <c r="I8" s="117" t="n">
        <f aca="false">form!W23</f>
        <v>0</v>
      </c>
      <c r="J8" s="116" t="n">
        <f aca="false">form!I23</f>
        <v>0</v>
      </c>
      <c r="K8" s="116" t="n">
        <f aca="false">form!H23</f>
        <v>0</v>
      </c>
      <c r="L8" s="0" t="str">
        <f aca="false">form!Y23</f>
        <v> -----</v>
      </c>
      <c r="M8" s="0" t="str">
        <f aca="false">form!Z23</f>
        <v> -----</v>
      </c>
      <c r="N8" s="116" t="str">
        <f aca="false">form!AA23</f>
        <v> -----</v>
      </c>
      <c r="O8" s="0" t="str">
        <f aca="false">form!AB23</f>
        <v> -----</v>
      </c>
      <c r="P8" s="116" t="n">
        <f aca="false">form!O23</f>
        <v>0</v>
      </c>
    </row>
    <row r="9" customFormat="false" ht="12.75" hidden="false" customHeight="false" outlineLevel="0" collapsed="false">
      <c r="A9" s="0" t="n">
        <v>8</v>
      </c>
      <c r="B9" s="0" t="n">
        <v>8</v>
      </c>
      <c r="C9" s="0" t="n">
        <f aca="false">form!B24</f>
        <v>0</v>
      </c>
      <c r="D9" s="0" t="n">
        <f aca="false">form!C24</f>
        <v>0</v>
      </c>
      <c r="E9" s="0" t="n">
        <f aca="false">form!G24</f>
        <v>0</v>
      </c>
      <c r="F9" s="116" t="n">
        <f aca="false">form!J24</f>
        <v>0</v>
      </c>
      <c r="G9" s="116" t="n">
        <f aca="false">form!F24</f>
        <v>0</v>
      </c>
      <c r="H9" s="117" t="n">
        <f aca="false">form!X24</f>
        <v>0</v>
      </c>
      <c r="I9" s="117" t="n">
        <f aca="false">form!W24</f>
        <v>0</v>
      </c>
      <c r="J9" s="116" t="n">
        <f aca="false">form!I24</f>
        <v>0</v>
      </c>
      <c r="K9" s="116" t="n">
        <f aca="false">form!H24</f>
        <v>0</v>
      </c>
      <c r="L9" s="0" t="str">
        <f aca="false">form!Y24</f>
        <v> -----</v>
      </c>
      <c r="M9" s="0" t="str">
        <f aca="false">form!Z24</f>
        <v> -----</v>
      </c>
      <c r="N9" s="0" t="str">
        <f aca="false">form!AA24</f>
        <v> -----</v>
      </c>
      <c r="O9" s="0" t="str">
        <f aca="false">form!AB24</f>
        <v> -----</v>
      </c>
      <c r="P9" s="116" t="n">
        <f aca="false">form!O24</f>
        <v>0</v>
      </c>
    </row>
    <row r="10" customFormat="false" ht="12.75" hidden="false" customHeight="false" outlineLevel="0" collapsed="false">
      <c r="A10" s="0" t="n">
        <v>9</v>
      </c>
      <c r="B10" s="0" t="n">
        <v>9</v>
      </c>
      <c r="C10" s="0" t="n">
        <f aca="false">form!B25</f>
        <v>0</v>
      </c>
      <c r="D10" s="0" t="n">
        <f aca="false">form!C25</f>
        <v>0</v>
      </c>
      <c r="E10" s="0" t="n">
        <f aca="false">form!G25</f>
        <v>0</v>
      </c>
      <c r="F10" s="116" t="n">
        <f aca="false">form!J25</f>
        <v>0</v>
      </c>
      <c r="G10" s="116" t="n">
        <f aca="false">form!F25</f>
        <v>0</v>
      </c>
      <c r="H10" s="117" t="n">
        <f aca="false">form!X25</f>
        <v>0</v>
      </c>
      <c r="I10" s="117" t="n">
        <f aca="false">form!W25</f>
        <v>0</v>
      </c>
      <c r="J10" s="116" t="n">
        <f aca="false">form!I25</f>
        <v>0</v>
      </c>
      <c r="K10" s="116" t="n">
        <f aca="false">form!H25</f>
        <v>0</v>
      </c>
      <c r="L10" s="116" t="str">
        <f aca="false">form!Y25</f>
        <v> -----</v>
      </c>
      <c r="M10" s="116" t="str">
        <f aca="false">form!Z25</f>
        <v> -----</v>
      </c>
      <c r="N10" s="116" t="str">
        <f aca="false">form!AA25</f>
        <v> -----</v>
      </c>
      <c r="O10" s="116" t="str">
        <f aca="false">form!AB25</f>
        <v> -----</v>
      </c>
      <c r="P10" s="0" t="n">
        <f aca="false">form!O25</f>
        <v>0</v>
      </c>
    </row>
    <row r="11" customFormat="false" ht="12.75" hidden="false" customHeight="false" outlineLevel="0" collapsed="false">
      <c r="A11" s="0" t="n">
        <v>10</v>
      </c>
      <c r="B11" s="0" t="n">
        <v>10</v>
      </c>
      <c r="C11" s="0" t="n">
        <f aca="false">form!B26</f>
        <v>0</v>
      </c>
      <c r="D11" s="0" t="n">
        <f aca="false">form!C26</f>
        <v>0</v>
      </c>
      <c r="E11" s="0" t="n">
        <f aca="false">form!G26</f>
        <v>0</v>
      </c>
      <c r="F11" s="116" t="n">
        <f aca="false">form!J26</f>
        <v>0</v>
      </c>
      <c r="G11" s="116" t="n">
        <f aca="false">form!F26</f>
        <v>0</v>
      </c>
      <c r="H11" s="117" t="n">
        <f aca="false">form!X26</f>
        <v>0</v>
      </c>
      <c r="I11" s="117" t="n">
        <f aca="false">form!W26</f>
        <v>0</v>
      </c>
      <c r="J11" s="116" t="n">
        <f aca="false">form!I26</f>
        <v>0</v>
      </c>
      <c r="K11" s="116" t="n">
        <f aca="false">form!H26</f>
        <v>0</v>
      </c>
      <c r="L11" s="116" t="str">
        <f aca="false">form!Y26</f>
        <v> -----</v>
      </c>
      <c r="M11" s="116" t="str">
        <f aca="false">form!Z26</f>
        <v> -----</v>
      </c>
      <c r="N11" s="116" t="str">
        <f aca="false">form!AA26</f>
        <v> -----</v>
      </c>
      <c r="O11" s="116" t="str">
        <f aca="false">form!AB26</f>
        <v> -----</v>
      </c>
      <c r="P11" s="0" t="n">
        <f aca="false">form!O26</f>
        <v>0</v>
      </c>
    </row>
    <row r="12" customFormat="false" ht="12.75" hidden="false" customHeight="false" outlineLevel="0" collapsed="false">
      <c r="A12" s="0" t="n">
        <v>11</v>
      </c>
      <c r="B12" s="0" t="n">
        <v>11</v>
      </c>
      <c r="C12" s="0" t="n">
        <f aca="false">form!B27</f>
        <v>0</v>
      </c>
      <c r="D12" s="0" t="n">
        <f aca="false">form!C27</f>
        <v>0</v>
      </c>
      <c r="E12" s="0" t="n">
        <f aca="false">form!G27</f>
        <v>0</v>
      </c>
      <c r="F12" s="116" t="n">
        <f aca="false">form!J27</f>
        <v>0</v>
      </c>
      <c r="G12" s="116" t="n">
        <f aca="false">form!F27</f>
        <v>0</v>
      </c>
      <c r="H12" s="117" t="n">
        <f aca="false">form!X27</f>
        <v>0</v>
      </c>
      <c r="I12" s="117" t="n">
        <f aca="false">form!W27</f>
        <v>0</v>
      </c>
      <c r="J12" s="116" t="n">
        <f aca="false">form!I27</f>
        <v>0</v>
      </c>
      <c r="K12" s="116" t="n">
        <f aca="false">form!H27</f>
        <v>0</v>
      </c>
      <c r="L12" s="0" t="str">
        <f aca="false">form!Y27</f>
        <v> -----</v>
      </c>
      <c r="M12" s="0" t="str">
        <f aca="false">form!Z27</f>
        <v> -----</v>
      </c>
      <c r="N12" s="116" t="str">
        <f aca="false">form!AA27</f>
        <v> -----</v>
      </c>
      <c r="O12" s="116" t="str">
        <f aca="false">form!AB27</f>
        <v> -----</v>
      </c>
      <c r="P12" s="0" t="n">
        <f aca="false">form!O27</f>
        <v>0</v>
      </c>
    </row>
    <row r="13" customFormat="false" ht="12.75" hidden="false" customHeight="false" outlineLevel="0" collapsed="false">
      <c r="A13" s="0" t="n">
        <v>12</v>
      </c>
      <c r="B13" s="0" t="n">
        <v>12</v>
      </c>
      <c r="C13" s="0" t="n">
        <f aca="false">form!B28</f>
        <v>0</v>
      </c>
      <c r="D13" s="0" t="n">
        <f aca="false">form!C28</f>
        <v>0</v>
      </c>
      <c r="E13" s="0" t="n">
        <f aca="false">form!G28</f>
        <v>0</v>
      </c>
      <c r="F13" s="116" t="n">
        <f aca="false">form!J28</f>
        <v>0</v>
      </c>
      <c r="G13" s="116" t="n">
        <f aca="false">form!F28</f>
        <v>0</v>
      </c>
      <c r="H13" s="117" t="n">
        <f aca="false">form!X28</f>
        <v>0</v>
      </c>
      <c r="I13" s="117" t="n">
        <f aca="false">form!W28</f>
        <v>0</v>
      </c>
      <c r="J13" s="116" t="n">
        <f aca="false">form!I28</f>
        <v>0</v>
      </c>
      <c r="K13" s="116" t="n">
        <f aca="false">form!H28</f>
        <v>0</v>
      </c>
      <c r="L13" s="0" t="str">
        <f aca="false">form!Y28</f>
        <v> -----</v>
      </c>
      <c r="M13" s="0" t="str">
        <f aca="false">form!Z28</f>
        <v> -----</v>
      </c>
      <c r="N13" s="116" t="str">
        <f aca="false">form!AA28</f>
        <v> -----</v>
      </c>
      <c r="O13" s="116" t="str">
        <f aca="false">form!AB28</f>
        <v> -----</v>
      </c>
      <c r="P13" s="0" t="n">
        <f aca="false">form!O28</f>
        <v>0</v>
      </c>
    </row>
    <row r="14" customFormat="false" ht="12.75" hidden="false" customHeight="false" outlineLevel="0" collapsed="false">
      <c r="A14" s="0" t="n">
        <v>13</v>
      </c>
      <c r="B14" s="0" t="n">
        <v>13</v>
      </c>
      <c r="C14" s="0" t="n">
        <f aca="false">form!B29</f>
        <v>0</v>
      </c>
      <c r="D14" s="0" t="n">
        <f aca="false">form!C29</f>
        <v>0</v>
      </c>
      <c r="E14" s="0" t="n">
        <f aca="false">form!G29</f>
        <v>0</v>
      </c>
      <c r="F14" s="116" t="n">
        <f aca="false">form!J29</f>
        <v>0</v>
      </c>
      <c r="G14" s="116" t="n">
        <f aca="false">form!F29</f>
        <v>0</v>
      </c>
      <c r="H14" s="117" t="n">
        <f aca="false">form!X29</f>
        <v>0</v>
      </c>
      <c r="I14" s="117" t="n">
        <f aca="false">form!W29</f>
        <v>0</v>
      </c>
      <c r="J14" s="116" t="n">
        <f aca="false">form!I29</f>
        <v>0</v>
      </c>
      <c r="K14" s="116" t="n">
        <f aca="false">form!H29</f>
        <v>0</v>
      </c>
      <c r="L14" s="0" t="str">
        <f aca="false">form!Y29</f>
        <v> -----</v>
      </c>
      <c r="M14" s="0" t="str">
        <f aca="false">form!Z29</f>
        <v> -----</v>
      </c>
      <c r="N14" s="116" t="str">
        <f aca="false">form!AA29</f>
        <v> -----</v>
      </c>
      <c r="O14" s="0" t="str">
        <f aca="false">form!AB29</f>
        <v> -----</v>
      </c>
      <c r="P14" s="116" t="n">
        <f aca="false">form!O29</f>
        <v>0</v>
      </c>
    </row>
    <row r="15" customFormat="false" ht="12.75" hidden="false" customHeight="false" outlineLevel="0" collapsed="false">
      <c r="A15" s="0" t="n">
        <v>14</v>
      </c>
      <c r="B15" s="0" t="n">
        <v>14</v>
      </c>
      <c r="C15" s="0" t="n">
        <f aca="false">form!B30</f>
        <v>0</v>
      </c>
      <c r="D15" s="0" t="n">
        <f aca="false">form!C30</f>
        <v>0</v>
      </c>
      <c r="E15" s="0" t="n">
        <f aca="false">form!G30</f>
        <v>0</v>
      </c>
      <c r="F15" s="116" t="n">
        <f aca="false">form!J30</f>
        <v>0</v>
      </c>
      <c r="G15" s="116" t="n">
        <f aca="false">form!F30</f>
        <v>0</v>
      </c>
      <c r="H15" s="117" t="n">
        <f aca="false">form!X30</f>
        <v>0</v>
      </c>
      <c r="I15" s="117" t="n">
        <f aca="false">form!W30</f>
        <v>0</v>
      </c>
      <c r="J15" s="116" t="n">
        <f aca="false">form!I30</f>
        <v>0</v>
      </c>
      <c r="K15" s="116" t="n">
        <f aca="false">form!H30</f>
        <v>0</v>
      </c>
      <c r="L15" s="0" t="str">
        <f aca="false">form!Y30</f>
        <v> -----</v>
      </c>
      <c r="M15" s="0" t="str">
        <f aca="false">form!Z30</f>
        <v> -----</v>
      </c>
      <c r="N15" s="116" t="str">
        <f aca="false">form!AA30</f>
        <v> -----</v>
      </c>
      <c r="O15" s="0" t="str">
        <f aca="false">form!AB30</f>
        <v> -----</v>
      </c>
      <c r="P15" s="116" t="n">
        <f aca="false">form!O30</f>
        <v>0</v>
      </c>
    </row>
    <row r="16" customFormat="false" ht="12.75" hidden="false" customHeight="false" outlineLevel="0" collapsed="false">
      <c r="A16" s="0" t="n">
        <v>15</v>
      </c>
      <c r="B16" s="0" t="n">
        <v>15</v>
      </c>
      <c r="C16" s="0" t="n">
        <f aca="false">form!B31</f>
        <v>0</v>
      </c>
      <c r="D16" s="0" t="n">
        <f aca="false">form!C31</f>
        <v>0</v>
      </c>
      <c r="E16" s="0" t="n">
        <f aca="false">form!G31</f>
        <v>0</v>
      </c>
      <c r="F16" s="116" t="n">
        <f aca="false">form!J31</f>
        <v>0</v>
      </c>
      <c r="G16" s="116" t="n">
        <f aca="false">form!F31</f>
        <v>0</v>
      </c>
      <c r="H16" s="117" t="n">
        <f aca="false">form!X31</f>
        <v>0</v>
      </c>
      <c r="I16" s="117" t="n">
        <f aca="false">form!W31</f>
        <v>0</v>
      </c>
      <c r="J16" s="116" t="n">
        <f aca="false">form!I31</f>
        <v>0</v>
      </c>
      <c r="K16" s="116" t="n">
        <f aca="false">form!H31</f>
        <v>0</v>
      </c>
      <c r="L16" s="0" t="str">
        <f aca="false">form!Y31</f>
        <v> -----</v>
      </c>
      <c r="M16" s="0" t="str">
        <f aca="false">form!Z31</f>
        <v> -----</v>
      </c>
      <c r="N16" s="0" t="str">
        <f aca="false">form!AA31</f>
        <v> -----</v>
      </c>
      <c r="O16" s="0" t="str">
        <f aca="false">form!AB31</f>
        <v> -----</v>
      </c>
      <c r="P16" s="116" t="n">
        <f aca="false">form!O31</f>
        <v>0</v>
      </c>
    </row>
    <row r="17" customFormat="false" ht="12.75" hidden="false" customHeight="false" outlineLevel="0" collapsed="false">
      <c r="A17" s="0" t="n">
        <v>16</v>
      </c>
      <c r="B17" s="0" t="n">
        <v>16</v>
      </c>
      <c r="C17" s="0" t="n">
        <f aca="false">form!B32</f>
        <v>0</v>
      </c>
      <c r="D17" s="0" t="n">
        <f aca="false">form!C32</f>
        <v>0</v>
      </c>
      <c r="E17" s="0" t="n">
        <f aca="false">form!G32</f>
        <v>0</v>
      </c>
      <c r="F17" s="116" t="n">
        <f aca="false">form!J32</f>
        <v>0</v>
      </c>
      <c r="G17" s="116" t="n">
        <f aca="false">form!F32</f>
        <v>0</v>
      </c>
      <c r="H17" s="117" t="n">
        <f aca="false">form!X32</f>
        <v>0</v>
      </c>
      <c r="I17" s="117" t="n">
        <f aca="false">form!W32</f>
        <v>0</v>
      </c>
      <c r="J17" s="116" t="n">
        <f aca="false">form!I32</f>
        <v>0</v>
      </c>
      <c r="K17" s="116" t="n">
        <f aca="false">form!H32</f>
        <v>0</v>
      </c>
      <c r="L17" s="116" t="str">
        <f aca="false">form!Y32</f>
        <v> -----</v>
      </c>
      <c r="M17" s="116" t="str">
        <f aca="false">form!Z32</f>
        <v> -----</v>
      </c>
      <c r="N17" s="116" t="str">
        <f aca="false">form!AA32</f>
        <v> -----</v>
      </c>
      <c r="O17" s="116" t="str">
        <f aca="false">form!AB32</f>
        <v> -----</v>
      </c>
      <c r="P17" s="0" t="n">
        <f aca="false">form!O32</f>
        <v>0</v>
      </c>
    </row>
    <row r="18" customFormat="false" ht="12.75" hidden="false" customHeight="false" outlineLevel="0" collapsed="false">
      <c r="A18" s="0" t="n">
        <v>17</v>
      </c>
      <c r="B18" s="0" t="n">
        <v>17</v>
      </c>
      <c r="C18" s="0" t="n">
        <f aca="false">form!B33</f>
        <v>0</v>
      </c>
      <c r="D18" s="0" t="n">
        <f aca="false">form!C33</f>
        <v>0</v>
      </c>
      <c r="E18" s="0" t="n">
        <f aca="false">form!G33</f>
        <v>0</v>
      </c>
      <c r="F18" s="116" t="n">
        <f aca="false">form!J33</f>
        <v>0</v>
      </c>
      <c r="G18" s="116" t="n">
        <f aca="false">form!F33</f>
        <v>0</v>
      </c>
      <c r="H18" s="117" t="n">
        <f aca="false">form!X33</f>
        <v>0</v>
      </c>
      <c r="I18" s="117" t="n">
        <f aca="false">form!W33</f>
        <v>0</v>
      </c>
      <c r="J18" s="116" t="n">
        <f aca="false">form!I33</f>
        <v>0</v>
      </c>
      <c r="K18" s="116" t="n">
        <f aca="false">form!H33</f>
        <v>0</v>
      </c>
      <c r="L18" s="0" t="str">
        <f aca="false">form!Y33</f>
        <v> -----</v>
      </c>
      <c r="M18" s="0" t="str">
        <f aca="false">form!Z33</f>
        <v> -----</v>
      </c>
      <c r="N18" s="0" t="str">
        <f aca="false">form!AA33</f>
        <v> -----</v>
      </c>
      <c r="O18" s="0" t="str">
        <f aca="false">form!AB33</f>
        <v> -----</v>
      </c>
      <c r="P18" s="0" t="n">
        <f aca="false">form!O33</f>
        <v>0</v>
      </c>
    </row>
    <row r="19" customFormat="false" ht="12.75" hidden="false" customHeight="false" outlineLevel="0" collapsed="false">
      <c r="A19" s="0" t="n">
        <v>18</v>
      </c>
      <c r="B19" s="0" t="n">
        <v>18</v>
      </c>
      <c r="C19" s="0" t="n">
        <f aca="false">form!B34</f>
        <v>0</v>
      </c>
      <c r="D19" s="0" t="n">
        <f aca="false">form!C34</f>
        <v>0</v>
      </c>
      <c r="E19" s="0" t="n">
        <f aca="false">form!G34</f>
        <v>0</v>
      </c>
      <c r="F19" s="116" t="n">
        <f aca="false">form!J34</f>
        <v>0</v>
      </c>
      <c r="G19" s="116" t="n">
        <f aca="false">form!F34</f>
        <v>0</v>
      </c>
      <c r="H19" s="117" t="n">
        <f aca="false">form!X34</f>
        <v>0</v>
      </c>
      <c r="I19" s="117" t="n">
        <f aca="false">form!W34</f>
        <v>0</v>
      </c>
      <c r="J19" s="116" t="n">
        <f aca="false">form!I34</f>
        <v>0</v>
      </c>
      <c r="K19" s="116" t="n">
        <f aca="false">form!H34</f>
        <v>0</v>
      </c>
      <c r="L19" s="116" t="str">
        <f aca="false">form!Y34</f>
        <v> -----</v>
      </c>
      <c r="M19" s="116" t="str">
        <f aca="false">form!Z34</f>
        <v> -----</v>
      </c>
      <c r="N19" s="116" t="str">
        <f aca="false">form!AA34</f>
        <v> -----</v>
      </c>
      <c r="O19" s="116" t="str">
        <f aca="false">form!AB34</f>
        <v> -----</v>
      </c>
      <c r="P19" s="0" t="n">
        <f aca="false">form!O34</f>
        <v>0</v>
      </c>
    </row>
    <row r="20" customFormat="false" ht="12.75" hidden="false" customHeight="false" outlineLevel="0" collapsed="false">
      <c r="A20" s="0" t="n">
        <v>19</v>
      </c>
      <c r="B20" s="0" t="n">
        <v>19</v>
      </c>
      <c r="C20" s="116" t="n">
        <f aca="false">form!B35</f>
        <v>0</v>
      </c>
      <c r="D20" s="116" t="n">
        <f aca="false">form!C35</f>
        <v>0</v>
      </c>
      <c r="E20" s="116" t="n">
        <f aca="false">form!G35</f>
        <v>0</v>
      </c>
      <c r="F20" s="116" t="n">
        <f aca="false">form!J35</f>
        <v>0</v>
      </c>
      <c r="G20" s="116" t="n">
        <f aca="false">form!F35</f>
        <v>0</v>
      </c>
      <c r="H20" s="117" t="n">
        <f aca="false">form!X35</f>
        <v>0</v>
      </c>
      <c r="I20" s="117" t="n">
        <f aca="false">form!W35</f>
        <v>0</v>
      </c>
      <c r="J20" s="116" t="n">
        <f aca="false">form!I35</f>
        <v>0</v>
      </c>
      <c r="K20" s="116" t="n">
        <f aca="false">form!H35</f>
        <v>0</v>
      </c>
      <c r="L20" s="0" t="str">
        <f aca="false">form!Y35</f>
        <v> -----</v>
      </c>
      <c r="M20" s="0" t="str">
        <f aca="false">form!Z35</f>
        <v> -----</v>
      </c>
      <c r="N20" s="0" t="str">
        <f aca="false">form!AA35</f>
        <v> -----</v>
      </c>
      <c r="O20" s="0" t="str">
        <f aca="false">form!AB35</f>
        <v> -----</v>
      </c>
      <c r="P20" s="116" t="n">
        <f aca="false">form!O35</f>
        <v>0</v>
      </c>
    </row>
    <row r="21" customFormat="false" ht="12.75" hidden="false" customHeight="false" outlineLevel="0" collapsed="false">
      <c r="A21" s="0" t="n">
        <v>20</v>
      </c>
      <c r="B21" s="0" t="n">
        <v>20</v>
      </c>
      <c r="C21" s="116" t="n">
        <f aca="false">form!B36</f>
        <v>0</v>
      </c>
      <c r="D21" s="116" t="n">
        <f aca="false">form!C36</f>
        <v>0</v>
      </c>
      <c r="E21" s="116" t="n">
        <f aca="false">form!G36</f>
        <v>0</v>
      </c>
      <c r="F21" s="116" t="n">
        <f aca="false">form!J36</f>
        <v>0</v>
      </c>
      <c r="G21" s="116" t="n">
        <f aca="false">form!F36</f>
        <v>0</v>
      </c>
      <c r="H21" s="117" t="n">
        <f aca="false">form!X36</f>
        <v>0</v>
      </c>
      <c r="I21" s="117" t="n">
        <f aca="false">form!W36</f>
        <v>0</v>
      </c>
      <c r="J21" s="116" t="n">
        <f aca="false">form!I36</f>
        <v>0</v>
      </c>
      <c r="K21" s="116" t="n">
        <f aca="false">form!H36</f>
        <v>0</v>
      </c>
      <c r="L21" s="0" t="str">
        <f aca="false">form!Y36</f>
        <v> -----</v>
      </c>
      <c r="M21" s="0" t="str">
        <f aca="false">form!Z36</f>
        <v> -----</v>
      </c>
      <c r="N21" s="0" t="str">
        <f aca="false">form!AA36</f>
        <v> -----</v>
      </c>
      <c r="O21" s="0" t="str">
        <f aca="false">form!AB36</f>
        <v> -----</v>
      </c>
      <c r="P21" s="116" t="n">
        <f aca="false">form!O36</f>
        <v>0</v>
      </c>
    </row>
    <row r="22" customFormat="false" ht="12.75" hidden="false" customHeight="false" outlineLevel="0" collapsed="false">
      <c r="A22" s="0" t="n">
        <v>21</v>
      </c>
      <c r="B22" s="0" t="n">
        <v>21</v>
      </c>
      <c r="C22" s="116" t="n">
        <f aca="false">form!B37</f>
        <v>0</v>
      </c>
      <c r="D22" s="116" t="n">
        <f aca="false">form!C37</f>
        <v>0</v>
      </c>
      <c r="E22" s="116" t="n">
        <f aca="false">form!G37</f>
        <v>0</v>
      </c>
      <c r="F22" s="116" t="n">
        <f aca="false">form!J37</f>
        <v>0</v>
      </c>
      <c r="G22" s="116" t="n">
        <f aca="false">form!F37</f>
        <v>0</v>
      </c>
      <c r="H22" s="117" t="n">
        <f aca="false">form!X37</f>
        <v>0</v>
      </c>
      <c r="I22" s="117" t="n">
        <f aca="false">form!W37</f>
        <v>0</v>
      </c>
      <c r="J22" s="116" t="n">
        <f aca="false">form!I37</f>
        <v>0</v>
      </c>
      <c r="K22" s="116" t="n">
        <f aca="false">form!H37</f>
        <v>0</v>
      </c>
      <c r="L22" s="0" t="str">
        <f aca="false">form!Y37</f>
        <v> -----</v>
      </c>
      <c r="M22" s="0" t="str">
        <f aca="false">form!Z37</f>
        <v> -----</v>
      </c>
      <c r="N22" s="0" t="str">
        <f aca="false">form!AA37</f>
        <v> -----</v>
      </c>
      <c r="O22" s="0" t="str">
        <f aca="false">form!AB37</f>
        <v> -----</v>
      </c>
      <c r="P22" s="116" t="n">
        <f aca="false">form!O37</f>
        <v>0</v>
      </c>
    </row>
    <row r="23" customFormat="false" ht="12.75" hidden="false" customHeight="false" outlineLevel="0" collapsed="false">
      <c r="A23" s="0" t="n">
        <v>22</v>
      </c>
      <c r="B23" s="0" t="n">
        <v>22</v>
      </c>
      <c r="C23" s="116" t="n">
        <f aca="false">form!B38</f>
        <v>0</v>
      </c>
      <c r="D23" s="116" t="n">
        <f aca="false">form!C38</f>
        <v>0</v>
      </c>
      <c r="E23" s="116" t="n">
        <f aca="false">form!G38</f>
        <v>0</v>
      </c>
      <c r="F23" s="116" t="n">
        <f aca="false">form!J38</f>
        <v>0</v>
      </c>
      <c r="G23" s="116" t="n">
        <f aca="false">form!F38</f>
        <v>0</v>
      </c>
      <c r="H23" s="117" t="n">
        <f aca="false">form!X38</f>
        <v>0</v>
      </c>
      <c r="I23" s="117" t="n">
        <f aca="false">form!W38</f>
        <v>0</v>
      </c>
      <c r="J23" s="116" t="n">
        <f aca="false">form!I38</f>
        <v>0</v>
      </c>
      <c r="K23" s="116" t="n">
        <f aca="false">form!H38</f>
        <v>0</v>
      </c>
      <c r="L23" s="0" t="str">
        <f aca="false">form!Y38</f>
        <v> -----</v>
      </c>
      <c r="M23" s="0" t="str">
        <f aca="false">form!Z38</f>
        <v> -----</v>
      </c>
      <c r="N23" s="0" t="str">
        <f aca="false">form!AA38</f>
        <v> -----</v>
      </c>
      <c r="O23" s="0" t="str">
        <f aca="false">form!AB38</f>
        <v> -----</v>
      </c>
      <c r="P23" s="116" t="n">
        <f aca="false">form!O38</f>
        <v>0</v>
      </c>
    </row>
    <row r="24" customFormat="false" ht="12.75" hidden="false" customHeight="false" outlineLevel="0" collapsed="false">
      <c r="A24" s="0" t="n">
        <v>23</v>
      </c>
      <c r="B24" s="0" t="n">
        <v>23</v>
      </c>
      <c r="C24" s="116" t="n">
        <f aca="false">form!B39</f>
        <v>0</v>
      </c>
      <c r="D24" s="116" t="n">
        <f aca="false">form!C39</f>
        <v>0</v>
      </c>
      <c r="E24" s="116" t="n">
        <f aca="false">form!G39</f>
        <v>0</v>
      </c>
      <c r="F24" s="116" t="n">
        <f aca="false">form!J39</f>
        <v>0</v>
      </c>
      <c r="G24" s="116" t="n">
        <f aca="false">form!F39</f>
        <v>0</v>
      </c>
      <c r="H24" s="117" t="n">
        <f aca="false">form!X39</f>
        <v>0</v>
      </c>
      <c r="I24" s="117" t="n">
        <f aca="false">form!W39</f>
        <v>0</v>
      </c>
      <c r="J24" s="116" t="n">
        <f aca="false">form!I39</f>
        <v>0</v>
      </c>
      <c r="K24" s="116" t="n">
        <f aca="false">form!H39</f>
        <v>0</v>
      </c>
      <c r="L24" s="0" t="str">
        <f aca="false">form!Y39</f>
        <v> -----</v>
      </c>
      <c r="M24" s="0" t="str">
        <f aca="false">form!Z39</f>
        <v> -----</v>
      </c>
      <c r="N24" s="0" t="str">
        <f aca="false">form!AA39</f>
        <v> -----</v>
      </c>
      <c r="O24" s="0" t="str">
        <f aca="false">form!AB39</f>
        <v> -----</v>
      </c>
      <c r="P24" s="116" t="n">
        <f aca="false">form!O39</f>
        <v>0</v>
      </c>
    </row>
    <row r="25" customFormat="false" ht="12.75" hidden="false" customHeight="false" outlineLevel="0" collapsed="false">
      <c r="A25" s="0" t="n">
        <v>24</v>
      </c>
      <c r="B25" s="0" t="n">
        <v>24</v>
      </c>
      <c r="C25" s="116" t="n">
        <f aca="false">form!B40</f>
        <v>0</v>
      </c>
      <c r="D25" s="116" t="n">
        <f aca="false">form!C40</f>
        <v>0</v>
      </c>
      <c r="E25" s="116" t="n">
        <f aca="false">form!G40</f>
        <v>0</v>
      </c>
      <c r="F25" s="116" t="n">
        <f aca="false">form!J40</f>
        <v>0</v>
      </c>
      <c r="G25" s="116" t="n">
        <f aca="false">form!F40</f>
        <v>0</v>
      </c>
      <c r="H25" s="117" t="n">
        <f aca="false">form!X40</f>
        <v>0</v>
      </c>
      <c r="I25" s="117" t="n">
        <f aca="false">form!W40</f>
        <v>0</v>
      </c>
      <c r="J25" s="116" t="n">
        <f aca="false">form!I40</f>
        <v>0</v>
      </c>
      <c r="K25" s="116" t="n">
        <f aca="false">form!H40</f>
        <v>0</v>
      </c>
      <c r="L25" s="0" t="str">
        <f aca="false">form!Y40</f>
        <v> -----</v>
      </c>
      <c r="M25" s="0" t="str">
        <f aca="false">form!Z40</f>
        <v> -----</v>
      </c>
      <c r="N25" s="0" t="str">
        <f aca="false">form!AA40</f>
        <v> -----</v>
      </c>
      <c r="O25" s="0" t="str">
        <f aca="false">form!AB40</f>
        <v> -----</v>
      </c>
      <c r="P25" s="116" t="n">
        <f aca="false">form!O40</f>
        <v>0</v>
      </c>
    </row>
    <row r="26" customFormat="false" ht="12.75" hidden="false" customHeight="false" outlineLevel="0" collapsed="false">
      <c r="A26" s="0" t="n">
        <v>25</v>
      </c>
      <c r="B26" s="0" t="n">
        <v>25</v>
      </c>
      <c r="C26" s="116" t="n">
        <f aca="false">form!B41</f>
        <v>0</v>
      </c>
      <c r="D26" s="116" t="n">
        <f aca="false">form!C41</f>
        <v>0</v>
      </c>
      <c r="E26" s="116" t="n">
        <f aca="false">form!G41</f>
        <v>0</v>
      </c>
      <c r="F26" s="116" t="n">
        <f aca="false">form!J41</f>
        <v>0</v>
      </c>
      <c r="G26" s="116" t="n">
        <f aca="false">form!F41</f>
        <v>0</v>
      </c>
      <c r="H26" s="117" t="n">
        <f aca="false">form!X41</f>
        <v>0</v>
      </c>
      <c r="I26" s="117" t="n">
        <f aca="false">form!W41</f>
        <v>0</v>
      </c>
      <c r="J26" s="116" t="n">
        <f aca="false">form!I41</f>
        <v>0</v>
      </c>
      <c r="K26" s="116" t="n">
        <f aca="false">form!H41</f>
        <v>0</v>
      </c>
      <c r="L26" s="0" t="str">
        <f aca="false">form!Y41</f>
        <v> -----</v>
      </c>
      <c r="M26" s="0" t="str">
        <f aca="false">form!Z41</f>
        <v> -----</v>
      </c>
      <c r="N26" s="0" t="str">
        <f aca="false">form!AA41</f>
        <v> -----</v>
      </c>
      <c r="O26" s="0" t="str">
        <f aca="false">form!AB41</f>
        <v> -----</v>
      </c>
      <c r="P26" s="116" t="n">
        <f aca="false">form!O41</f>
        <v>0</v>
      </c>
    </row>
    <row r="27" customFormat="false" ht="12.75" hidden="false" customHeight="false" outlineLevel="0" collapsed="false">
      <c r="A27" s="0" t="n">
        <v>26</v>
      </c>
      <c r="B27" s="0" t="n">
        <v>26</v>
      </c>
      <c r="C27" s="116" t="n">
        <f aca="false">form!B42</f>
        <v>0</v>
      </c>
      <c r="D27" s="116" t="n">
        <f aca="false">form!C42</f>
        <v>0</v>
      </c>
      <c r="E27" s="116" t="n">
        <f aca="false">form!G42</f>
        <v>0</v>
      </c>
      <c r="F27" s="116" t="n">
        <f aca="false">form!J42</f>
        <v>0</v>
      </c>
      <c r="G27" s="116" t="n">
        <f aca="false">form!F42</f>
        <v>0</v>
      </c>
      <c r="H27" s="117" t="n">
        <f aca="false">form!X42</f>
        <v>0</v>
      </c>
      <c r="I27" s="117" t="n">
        <f aca="false">form!W42</f>
        <v>0</v>
      </c>
      <c r="J27" s="116" t="n">
        <f aca="false">form!I42</f>
        <v>0</v>
      </c>
      <c r="K27" s="116" t="n">
        <f aca="false">form!H42</f>
        <v>0</v>
      </c>
      <c r="L27" s="0" t="str">
        <f aca="false">form!Y42</f>
        <v> -----</v>
      </c>
      <c r="M27" s="0" t="str">
        <f aca="false">form!Z42</f>
        <v> -----</v>
      </c>
      <c r="N27" s="0" t="str">
        <f aca="false">form!AA42</f>
        <v> -----</v>
      </c>
      <c r="O27" s="0" t="str">
        <f aca="false">form!AB42</f>
        <v> -----</v>
      </c>
      <c r="P27" s="116" t="n">
        <f aca="false">form!O42</f>
        <v>0</v>
      </c>
    </row>
    <row r="28" customFormat="false" ht="12.75" hidden="false" customHeight="false" outlineLevel="0" collapsed="false">
      <c r="A28" s="0" t="n">
        <v>27</v>
      </c>
      <c r="B28" s="0" t="n">
        <v>27</v>
      </c>
      <c r="C28" s="116" t="n">
        <f aca="false">form!B43</f>
        <v>0</v>
      </c>
      <c r="D28" s="116" t="n">
        <f aca="false">form!C43</f>
        <v>0</v>
      </c>
      <c r="E28" s="116" t="n">
        <f aca="false">form!G43</f>
        <v>0</v>
      </c>
      <c r="F28" s="116" t="n">
        <f aca="false">form!J43</f>
        <v>0</v>
      </c>
      <c r="G28" s="116" t="n">
        <f aca="false">form!F43</f>
        <v>0</v>
      </c>
      <c r="H28" s="117" t="n">
        <f aca="false">form!X43</f>
        <v>0</v>
      </c>
      <c r="I28" s="117" t="n">
        <f aca="false">form!W43</f>
        <v>0</v>
      </c>
      <c r="J28" s="116" t="n">
        <f aca="false">form!I43</f>
        <v>0</v>
      </c>
      <c r="K28" s="116" t="n">
        <f aca="false">form!H43</f>
        <v>0</v>
      </c>
      <c r="L28" s="0" t="str">
        <f aca="false">form!Y43</f>
        <v> -----</v>
      </c>
      <c r="M28" s="0" t="str">
        <f aca="false">form!Z43</f>
        <v> -----</v>
      </c>
      <c r="N28" s="0" t="str">
        <f aca="false">form!AA43</f>
        <v> -----</v>
      </c>
      <c r="O28" s="0" t="str">
        <f aca="false">form!AB43</f>
        <v> -----</v>
      </c>
      <c r="P28" s="116" t="n">
        <f aca="false">form!O43</f>
        <v>0</v>
      </c>
    </row>
    <row r="29" customFormat="false" ht="12.75" hidden="false" customHeight="false" outlineLevel="0" collapsed="false">
      <c r="A29" s="0" t="n">
        <v>28</v>
      </c>
      <c r="B29" s="0" t="n">
        <v>28</v>
      </c>
      <c r="C29" s="116" t="n">
        <f aca="false">form!B44</f>
        <v>0</v>
      </c>
      <c r="D29" s="116" t="n">
        <f aca="false">form!C44</f>
        <v>0</v>
      </c>
      <c r="E29" s="116" t="n">
        <f aca="false">form!G44</f>
        <v>0</v>
      </c>
      <c r="F29" s="116" t="n">
        <f aca="false">form!J44</f>
        <v>0</v>
      </c>
      <c r="G29" s="116" t="n">
        <f aca="false">form!F44</f>
        <v>0</v>
      </c>
      <c r="H29" s="117" t="n">
        <f aca="false">form!X44</f>
        <v>0</v>
      </c>
      <c r="I29" s="117" t="n">
        <f aca="false">form!W44</f>
        <v>0</v>
      </c>
      <c r="J29" s="116" t="n">
        <f aca="false">form!I44</f>
        <v>0</v>
      </c>
      <c r="K29" s="116" t="n">
        <f aca="false">form!H44</f>
        <v>0</v>
      </c>
      <c r="L29" s="0" t="str">
        <f aca="false">form!Y44</f>
        <v> -----</v>
      </c>
      <c r="M29" s="0" t="str">
        <f aca="false">form!Z44</f>
        <v> -----</v>
      </c>
      <c r="N29" s="0" t="str">
        <f aca="false">form!AA44</f>
        <v> -----</v>
      </c>
      <c r="O29" s="0" t="str">
        <f aca="false">form!AB44</f>
        <v> -----</v>
      </c>
      <c r="P29" s="116" t="n">
        <f aca="false">form!O44</f>
        <v>0</v>
      </c>
    </row>
    <row r="30" customFormat="false" ht="12.75" hidden="false" customHeight="false" outlineLevel="0" collapsed="false">
      <c r="A30" s="0" t="n">
        <v>29</v>
      </c>
      <c r="B30" s="0" t="n">
        <v>29</v>
      </c>
      <c r="C30" s="116" t="n">
        <f aca="false">form!B45</f>
        <v>0</v>
      </c>
      <c r="D30" s="116" t="n">
        <f aca="false">form!C45</f>
        <v>0</v>
      </c>
      <c r="E30" s="116" t="n">
        <f aca="false">form!G45</f>
        <v>0</v>
      </c>
      <c r="F30" s="116" t="n">
        <f aca="false">form!J45</f>
        <v>0</v>
      </c>
      <c r="G30" s="116" t="n">
        <f aca="false">form!F45</f>
        <v>0</v>
      </c>
      <c r="H30" s="117" t="n">
        <f aca="false">form!X45</f>
        <v>0</v>
      </c>
      <c r="I30" s="117" t="n">
        <f aca="false">form!W45</f>
        <v>0</v>
      </c>
      <c r="J30" s="116" t="n">
        <f aca="false">form!I45</f>
        <v>0</v>
      </c>
      <c r="K30" s="116" t="n">
        <f aca="false">form!H45</f>
        <v>0</v>
      </c>
      <c r="L30" s="0" t="str">
        <f aca="false">form!Y45</f>
        <v> -----</v>
      </c>
      <c r="M30" s="0" t="str">
        <f aca="false">form!Z45</f>
        <v> -----</v>
      </c>
      <c r="N30" s="0" t="str">
        <f aca="false">form!AA45</f>
        <v> -----</v>
      </c>
      <c r="O30" s="0" t="str">
        <f aca="false">form!AB45</f>
        <v> -----</v>
      </c>
      <c r="P30" s="116" t="n">
        <f aca="false">form!O45</f>
        <v>0</v>
      </c>
    </row>
    <row r="31" customFormat="false" ht="12.75" hidden="false" customHeight="false" outlineLevel="0" collapsed="false">
      <c r="A31" s="0" t="n">
        <v>30</v>
      </c>
      <c r="B31" s="0" t="n">
        <v>30</v>
      </c>
      <c r="C31" s="116" t="n">
        <f aca="false">form!B46</f>
        <v>0</v>
      </c>
      <c r="D31" s="116" t="n">
        <f aca="false">form!C46</f>
        <v>0</v>
      </c>
      <c r="E31" s="116" t="n">
        <f aca="false">form!G46</f>
        <v>0</v>
      </c>
      <c r="F31" s="116" t="n">
        <f aca="false">form!J46</f>
        <v>0</v>
      </c>
      <c r="G31" s="116" t="n">
        <f aca="false">form!F46</f>
        <v>0</v>
      </c>
      <c r="H31" s="117" t="n">
        <f aca="false">form!X46</f>
        <v>0</v>
      </c>
      <c r="I31" s="117" t="n">
        <f aca="false">form!W46</f>
        <v>0</v>
      </c>
      <c r="J31" s="116" t="n">
        <f aca="false">form!I46</f>
        <v>0</v>
      </c>
      <c r="K31" s="116" t="n">
        <f aca="false">form!H46</f>
        <v>0</v>
      </c>
      <c r="L31" s="0" t="str">
        <f aca="false">form!Y46</f>
        <v> -----</v>
      </c>
      <c r="M31" s="0" t="str">
        <f aca="false">form!Z46</f>
        <v> -----</v>
      </c>
      <c r="N31" s="0" t="str">
        <f aca="false">form!AA46</f>
        <v> -----</v>
      </c>
      <c r="O31" s="0" t="str">
        <f aca="false">form!AB46</f>
        <v> -----</v>
      </c>
      <c r="P31" s="116" t="n">
        <f aca="false">form!O46</f>
        <v>0</v>
      </c>
    </row>
    <row r="32" customFormat="false" ht="12.75" hidden="false" customHeight="false" outlineLevel="0" collapsed="false">
      <c r="A32" s="0" t="n">
        <v>31</v>
      </c>
      <c r="B32" s="0" t="n">
        <v>31</v>
      </c>
      <c r="C32" s="116" t="n">
        <f aca="false">form!B47</f>
        <v>0</v>
      </c>
      <c r="D32" s="116" t="n">
        <f aca="false">form!C47</f>
        <v>0</v>
      </c>
      <c r="E32" s="116" t="n">
        <f aca="false">form!G47</f>
        <v>0</v>
      </c>
      <c r="F32" s="116" t="n">
        <f aca="false">form!J47</f>
        <v>0</v>
      </c>
      <c r="G32" s="116" t="n">
        <f aca="false">form!F47</f>
        <v>0</v>
      </c>
      <c r="H32" s="117" t="n">
        <f aca="false">form!X47</f>
        <v>0</v>
      </c>
      <c r="I32" s="117" t="n">
        <f aca="false">form!W47</f>
        <v>0</v>
      </c>
      <c r="J32" s="116" t="n">
        <f aca="false">form!I47</f>
        <v>0</v>
      </c>
      <c r="K32" s="116" t="n">
        <f aca="false">form!H47</f>
        <v>0</v>
      </c>
      <c r="L32" s="0" t="str">
        <f aca="false">form!Y47</f>
        <v> -----</v>
      </c>
      <c r="M32" s="0" t="str">
        <f aca="false">form!Z47</f>
        <v> -----</v>
      </c>
      <c r="N32" s="0" t="str">
        <f aca="false">form!AA47</f>
        <v> -----</v>
      </c>
      <c r="O32" s="0" t="str">
        <f aca="false">form!AB47</f>
        <v> -----</v>
      </c>
      <c r="P32" s="116" t="n">
        <f aca="false">form!O47</f>
        <v>0</v>
      </c>
    </row>
    <row r="33" customFormat="false" ht="12.75" hidden="false" customHeight="false" outlineLevel="0" collapsed="false">
      <c r="A33" s="0" t="n">
        <v>32</v>
      </c>
      <c r="B33" s="0" t="n">
        <v>32</v>
      </c>
      <c r="C33" s="116" t="n">
        <f aca="false">form!B48</f>
        <v>0</v>
      </c>
      <c r="D33" s="116" t="n">
        <f aca="false">form!C48</f>
        <v>0</v>
      </c>
      <c r="E33" s="116" t="n">
        <f aca="false">form!G48</f>
        <v>0</v>
      </c>
      <c r="F33" s="116" t="n">
        <f aca="false">form!J48</f>
        <v>0</v>
      </c>
      <c r="G33" s="116" t="n">
        <f aca="false">form!F48</f>
        <v>0</v>
      </c>
      <c r="H33" s="117" t="n">
        <f aca="false">form!X48</f>
        <v>0</v>
      </c>
      <c r="I33" s="117" t="n">
        <f aca="false">form!W48</f>
        <v>0</v>
      </c>
      <c r="J33" s="116" t="n">
        <f aca="false">form!I48</f>
        <v>0</v>
      </c>
      <c r="K33" s="116" t="n">
        <f aca="false">form!H48</f>
        <v>0</v>
      </c>
      <c r="L33" s="0" t="str">
        <f aca="false">form!Y48</f>
        <v> -----</v>
      </c>
      <c r="M33" s="0" t="str">
        <f aca="false">form!Z48</f>
        <v> -----</v>
      </c>
      <c r="N33" s="0" t="str">
        <f aca="false">form!AA48</f>
        <v> -----</v>
      </c>
      <c r="O33" s="0" t="str">
        <f aca="false">form!AB48</f>
        <v> -----</v>
      </c>
      <c r="P33" s="116" t="n">
        <f aca="false">form!O48</f>
        <v>0</v>
      </c>
    </row>
    <row r="34" customFormat="false" ht="12.75" hidden="false" customHeight="false" outlineLevel="0" collapsed="false">
      <c r="A34" s="0" t="n">
        <v>33</v>
      </c>
      <c r="B34" s="0" t="n">
        <v>33</v>
      </c>
      <c r="C34" s="116" t="n">
        <f aca="false">form!B49</f>
        <v>0</v>
      </c>
      <c r="D34" s="116" t="n">
        <f aca="false">form!C49</f>
        <v>0</v>
      </c>
      <c r="E34" s="116" t="n">
        <f aca="false">form!G49</f>
        <v>0</v>
      </c>
      <c r="F34" s="116" t="n">
        <f aca="false">form!J49</f>
        <v>0</v>
      </c>
      <c r="G34" s="116" t="n">
        <f aca="false">form!F49</f>
        <v>0</v>
      </c>
      <c r="H34" s="117" t="n">
        <f aca="false">form!X49</f>
        <v>0</v>
      </c>
      <c r="I34" s="117" t="n">
        <f aca="false">form!W49</f>
        <v>0</v>
      </c>
      <c r="J34" s="116" t="n">
        <f aca="false">form!I49</f>
        <v>0</v>
      </c>
      <c r="K34" s="116" t="n">
        <f aca="false">form!H49</f>
        <v>0</v>
      </c>
      <c r="L34" s="0" t="str">
        <f aca="false">form!Y49</f>
        <v> -----</v>
      </c>
      <c r="M34" s="0" t="str">
        <f aca="false">form!Z49</f>
        <v> -----</v>
      </c>
      <c r="N34" s="0" t="str">
        <f aca="false">form!AA49</f>
        <v> -----</v>
      </c>
      <c r="O34" s="0" t="str">
        <f aca="false">form!AB49</f>
        <v> -----</v>
      </c>
      <c r="P34" s="116" t="n">
        <f aca="false">form!O49</f>
        <v>0</v>
      </c>
    </row>
    <row r="35" customFormat="false" ht="12.75" hidden="false" customHeight="false" outlineLevel="0" collapsed="false">
      <c r="A35" s="0" t="n">
        <v>34</v>
      </c>
      <c r="B35" s="0" t="n">
        <v>34</v>
      </c>
      <c r="C35" s="116" t="n">
        <f aca="false">form!B50</f>
        <v>0</v>
      </c>
      <c r="D35" s="116" t="n">
        <f aca="false">form!C50</f>
        <v>0</v>
      </c>
      <c r="E35" s="116" t="n">
        <f aca="false">form!G50</f>
        <v>0</v>
      </c>
      <c r="F35" s="116" t="n">
        <f aca="false">form!J50</f>
        <v>0</v>
      </c>
      <c r="G35" s="116" t="n">
        <f aca="false">form!F50</f>
        <v>0</v>
      </c>
      <c r="H35" s="117" t="n">
        <f aca="false">form!X50</f>
        <v>0</v>
      </c>
      <c r="I35" s="117" t="n">
        <f aca="false">form!W50</f>
        <v>0</v>
      </c>
      <c r="J35" s="116" t="n">
        <f aca="false">form!I50</f>
        <v>0</v>
      </c>
      <c r="K35" s="116" t="n">
        <f aca="false">form!H50</f>
        <v>0</v>
      </c>
      <c r="L35" s="0" t="str">
        <f aca="false">form!Y50</f>
        <v> -----</v>
      </c>
      <c r="M35" s="0" t="str">
        <f aca="false">form!Z50</f>
        <v> -----</v>
      </c>
      <c r="N35" s="0" t="str">
        <f aca="false">form!AA50</f>
        <v> -----</v>
      </c>
      <c r="O35" s="0" t="str">
        <f aca="false">form!AB50</f>
        <v> -----</v>
      </c>
      <c r="P35" s="116" t="n">
        <f aca="false">form!O50</f>
        <v>0</v>
      </c>
    </row>
    <row r="36" customFormat="false" ht="12.75" hidden="false" customHeight="false" outlineLevel="0" collapsed="false">
      <c r="A36" s="0" t="n">
        <v>35</v>
      </c>
      <c r="B36" s="0" t="n">
        <v>35</v>
      </c>
      <c r="C36" s="116" t="n">
        <f aca="false">form!B51</f>
        <v>0</v>
      </c>
      <c r="D36" s="116" t="n">
        <f aca="false">form!C51</f>
        <v>0</v>
      </c>
      <c r="E36" s="116" t="n">
        <f aca="false">form!G51</f>
        <v>0</v>
      </c>
      <c r="F36" s="116" t="n">
        <f aca="false">form!J51</f>
        <v>0</v>
      </c>
      <c r="G36" s="116" t="n">
        <f aca="false">form!F51</f>
        <v>0</v>
      </c>
      <c r="H36" s="117" t="n">
        <f aca="false">form!X51</f>
        <v>0</v>
      </c>
      <c r="I36" s="117" t="n">
        <f aca="false">form!W51</f>
        <v>0</v>
      </c>
      <c r="J36" s="116" t="n">
        <f aca="false">form!I51</f>
        <v>0</v>
      </c>
      <c r="K36" s="116" t="n">
        <f aca="false">form!H51</f>
        <v>0</v>
      </c>
      <c r="L36" s="0" t="str">
        <f aca="false">form!Y51</f>
        <v> -----</v>
      </c>
      <c r="M36" s="0" t="str">
        <f aca="false">form!Z51</f>
        <v> -----</v>
      </c>
      <c r="N36" s="0" t="str">
        <f aca="false">form!AA51</f>
        <v> -----</v>
      </c>
      <c r="O36" s="0" t="str">
        <f aca="false">form!AB51</f>
        <v> -----</v>
      </c>
      <c r="P36" s="116" t="n">
        <f aca="false">form!O51</f>
        <v>0</v>
      </c>
    </row>
    <row r="37" customFormat="false" ht="12.75" hidden="false" customHeight="false" outlineLevel="0" collapsed="false">
      <c r="A37" s="0" t="n">
        <v>36</v>
      </c>
      <c r="B37" s="0" t="n">
        <v>36</v>
      </c>
      <c r="C37" s="116" t="n">
        <f aca="false">form!B52</f>
        <v>0</v>
      </c>
      <c r="D37" s="116" t="n">
        <f aca="false">form!C52</f>
        <v>0</v>
      </c>
      <c r="E37" s="116" t="n">
        <f aca="false">form!G52</f>
        <v>0</v>
      </c>
      <c r="F37" s="116" t="n">
        <f aca="false">form!J52</f>
        <v>0</v>
      </c>
      <c r="G37" s="116" t="n">
        <f aca="false">form!F52</f>
        <v>0</v>
      </c>
      <c r="H37" s="117" t="n">
        <f aca="false">form!X52</f>
        <v>0</v>
      </c>
      <c r="I37" s="117" t="n">
        <f aca="false">form!W52</f>
        <v>0</v>
      </c>
      <c r="J37" s="116" t="n">
        <f aca="false">form!I52</f>
        <v>0</v>
      </c>
      <c r="K37" s="116" t="n">
        <f aca="false">form!H52</f>
        <v>0</v>
      </c>
      <c r="L37" s="0" t="str">
        <f aca="false">form!Y52</f>
        <v> -----</v>
      </c>
      <c r="M37" s="0" t="str">
        <f aca="false">form!Z52</f>
        <v> -----</v>
      </c>
      <c r="N37" s="0" t="str">
        <f aca="false">form!AA52</f>
        <v> -----</v>
      </c>
      <c r="O37" s="0" t="str">
        <f aca="false">form!AB52</f>
        <v> -----</v>
      </c>
      <c r="P37" s="116" t="n">
        <f aca="false">form!O52</f>
        <v>0</v>
      </c>
    </row>
    <row r="38" customFormat="false" ht="12.75" hidden="false" customHeight="false" outlineLevel="0" collapsed="false">
      <c r="A38" s="0" t="n">
        <v>37</v>
      </c>
      <c r="B38" s="0" t="n">
        <v>37</v>
      </c>
      <c r="C38" s="116" t="n">
        <f aca="false">form!B53</f>
        <v>0</v>
      </c>
      <c r="D38" s="116" t="n">
        <f aca="false">form!C53</f>
        <v>0</v>
      </c>
      <c r="E38" s="116" t="n">
        <f aca="false">form!G53</f>
        <v>0</v>
      </c>
      <c r="F38" s="116" t="n">
        <f aca="false">form!J53</f>
        <v>0</v>
      </c>
      <c r="G38" s="116" t="n">
        <f aca="false">form!F53</f>
        <v>0</v>
      </c>
      <c r="H38" s="117" t="n">
        <f aca="false">form!X53</f>
        <v>0</v>
      </c>
      <c r="I38" s="117" t="n">
        <f aca="false">form!W53</f>
        <v>0</v>
      </c>
      <c r="J38" s="116" t="n">
        <f aca="false">form!I53</f>
        <v>0</v>
      </c>
      <c r="K38" s="116" t="n">
        <f aca="false">form!H53</f>
        <v>0</v>
      </c>
      <c r="L38" s="0" t="str">
        <f aca="false">form!Y53</f>
        <v> -----</v>
      </c>
      <c r="M38" s="0" t="str">
        <f aca="false">form!Z53</f>
        <v> -----</v>
      </c>
      <c r="N38" s="0" t="str">
        <f aca="false">form!AA53</f>
        <v> -----</v>
      </c>
      <c r="O38" s="0" t="str">
        <f aca="false">form!AB53</f>
        <v> -----</v>
      </c>
      <c r="P38" s="116" t="n">
        <f aca="false">form!O53</f>
        <v>0</v>
      </c>
    </row>
    <row r="39" customFormat="false" ht="12.75" hidden="false" customHeight="false" outlineLevel="0" collapsed="false">
      <c r="A39" s="0" t="n">
        <v>38</v>
      </c>
      <c r="B39" s="0" t="n">
        <v>38</v>
      </c>
      <c r="C39" s="116" t="n">
        <f aca="false">form!B54</f>
        <v>0</v>
      </c>
      <c r="D39" s="116" t="n">
        <f aca="false">form!C54</f>
        <v>0</v>
      </c>
      <c r="E39" s="116" t="n">
        <f aca="false">form!G54</f>
        <v>0</v>
      </c>
      <c r="F39" s="116" t="n">
        <f aca="false">form!J54</f>
        <v>0</v>
      </c>
      <c r="G39" s="116" t="n">
        <f aca="false">form!F54</f>
        <v>0</v>
      </c>
      <c r="H39" s="117" t="n">
        <f aca="false">form!X54</f>
        <v>0</v>
      </c>
      <c r="I39" s="117" t="n">
        <f aca="false">form!W54</f>
        <v>0</v>
      </c>
      <c r="J39" s="116" t="n">
        <f aca="false">form!I54</f>
        <v>0</v>
      </c>
      <c r="K39" s="116" t="n">
        <f aca="false">form!H54</f>
        <v>0</v>
      </c>
      <c r="L39" s="0" t="str">
        <f aca="false">form!Y54</f>
        <v> -----</v>
      </c>
      <c r="M39" s="0" t="str">
        <f aca="false">form!Z54</f>
        <v> -----</v>
      </c>
      <c r="N39" s="0" t="str">
        <f aca="false">form!AA54</f>
        <v> -----</v>
      </c>
      <c r="O39" s="0" t="str">
        <f aca="false">form!AB54</f>
        <v> -----</v>
      </c>
      <c r="P39" s="116" t="n">
        <f aca="false">form!O54</f>
        <v>0</v>
      </c>
    </row>
    <row r="40" customFormat="false" ht="12.75" hidden="false" customHeight="false" outlineLevel="0" collapsed="false">
      <c r="A40" s="0" t="n">
        <v>39</v>
      </c>
      <c r="B40" s="0" t="n">
        <v>39</v>
      </c>
      <c r="C40" s="116" t="n">
        <f aca="false">form!B55</f>
        <v>0</v>
      </c>
      <c r="D40" s="116" t="n">
        <f aca="false">form!C55</f>
        <v>0</v>
      </c>
      <c r="E40" s="116" t="n">
        <f aca="false">form!G55</f>
        <v>0</v>
      </c>
      <c r="F40" s="116" t="n">
        <f aca="false">form!J55</f>
        <v>0</v>
      </c>
      <c r="G40" s="116" t="n">
        <f aca="false">form!F55</f>
        <v>0</v>
      </c>
      <c r="H40" s="117" t="n">
        <f aca="false">form!X55</f>
        <v>0</v>
      </c>
      <c r="I40" s="117" t="n">
        <f aca="false">form!W55</f>
        <v>0</v>
      </c>
      <c r="J40" s="116" t="n">
        <f aca="false">form!I55</f>
        <v>0</v>
      </c>
      <c r="K40" s="116" t="n">
        <f aca="false">form!H55</f>
        <v>0</v>
      </c>
      <c r="L40" s="0" t="str">
        <f aca="false">form!Y55</f>
        <v> -----</v>
      </c>
      <c r="M40" s="0" t="str">
        <f aca="false">form!Z55</f>
        <v> -----</v>
      </c>
      <c r="N40" s="0" t="str">
        <f aca="false">form!AA55</f>
        <v> -----</v>
      </c>
      <c r="O40" s="0" t="str">
        <f aca="false">form!AB55</f>
        <v> -----</v>
      </c>
      <c r="P40" s="116" t="n">
        <f aca="false">form!O55</f>
        <v>0</v>
      </c>
    </row>
    <row r="41" customFormat="false" ht="12.75" hidden="false" customHeight="false" outlineLevel="0" collapsed="false">
      <c r="A41" s="0" t="n">
        <v>40</v>
      </c>
      <c r="B41" s="0" t="n">
        <v>40</v>
      </c>
      <c r="C41" s="116" t="n">
        <f aca="false">form!B56</f>
        <v>0</v>
      </c>
      <c r="D41" s="116" t="n">
        <f aca="false">form!C56</f>
        <v>0</v>
      </c>
      <c r="E41" s="116" t="n">
        <f aca="false">form!G56</f>
        <v>0</v>
      </c>
      <c r="F41" s="116" t="n">
        <f aca="false">form!J56</f>
        <v>0</v>
      </c>
      <c r="G41" s="116" t="n">
        <f aca="false">form!F56</f>
        <v>0</v>
      </c>
      <c r="H41" s="117" t="n">
        <f aca="false">form!X56</f>
        <v>0</v>
      </c>
      <c r="I41" s="117" t="n">
        <f aca="false">form!W56</f>
        <v>0</v>
      </c>
      <c r="J41" s="116" t="n">
        <f aca="false">form!I56</f>
        <v>0</v>
      </c>
      <c r="K41" s="116" t="n">
        <f aca="false">form!H56</f>
        <v>0</v>
      </c>
      <c r="L41" s="0" t="str">
        <f aca="false">form!Y56</f>
        <v> -----</v>
      </c>
      <c r="M41" s="0" t="str">
        <f aca="false">form!Z56</f>
        <v> -----</v>
      </c>
      <c r="N41" s="0" t="str">
        <f aca="false">form!AA56</f>
        <v> -----</v>
      </c>
      <c r="O41" s="0" t="str">
        <f aca="false">form!AB56</f>
        <v> -----</v>
      </c>
      <c r="P41" s="116" t="n">
        <f aca="false">form!O56</f>
        <v>0</v>
      </c>
    </row>
    <row r="42" customFormat="false" ht="12.75" hidden="false" customHeight="false" outlineLevel="0" collapsed="false">
      <c r="A42" s="0" t="n">
        <v>41</v>
      </c>
      <c r="B42" s="0" t="n">
        <v>41</v>
      </c>
      <c r="C42" s="116" t="n">
        <f aca="false">form!B57</f>
        <v>0</v>
      </c>
      <c r="D42" s="116" t="n">
        <f aca="false">form!C57</f>
        <v>0</v>
      </c>
      <c r="E42" s="116" t="n">
        <f aca="false">form!G57</f>
        <v>0</v>
      </c>
      <c r="F42" s="116" t="n">
        <f aca="false">form!J57</f>
        <v>0</v>
      </c>
      <c r="G42" s="116" t="n">
        <f aca="false">form!F57</f>
        <v>0</v>
      </c>
      <c r="H42" s="117" t="n">
        <f aca="false">form!X57</f>
        <v>0</v>
      </c>
      <c r="I42" s="117" t="n">
        <f aca="false">form!W57</f>
        <v>0</v>
      </c>
      <c r="J42" s="116" t="n">
        <f aca="false">form!I57</f>
        <v>0</v>
      </c>
      <c r="K42" s="116" t="n">
        <f aca="false">form!H57</f>
        <v>0</v>
      </c>
      <c r="L42" s="0" t="str">
        <f aca="false">form!Y57</f>
        <v> -----</v>
      </c>
      <c r="M42" s="0" t="str">
        <f aca="false">form!Z57</f>
        <v> -----</v>
      </c>
      <c r="N42" s="0" t="str">
        <f aca="false">form!AA57</f>
        <v> -----</v>
      </c>
      <c r="O42" s="0" t="str">
        <f aca="false">form!AB57</f>
        <v> -----</v>
      </c>
      <c r="P42" s="116" t="n">
        <f aca="false">form!O57</f>
        <v>0</v>
      </c>
    </row>
    <row r="43" customFormat="false" ht="12.75" hidden="false" customHeight="false" outlineLevel="0" collapsed="false">
      <c r="A43" s="0" t="n">
        <v>42</v>
      </c>
      <c r="B43" s="0" t="n">
        <v>42</v>
      </c>
      <c r="C43" s="116" t="n">
        <f aca="false">form!B58</f>
        <v>0</v>
      </c>
      <c r="D43" s="116" t="n">
        <f aca="false">form!C58</f>
        <v>0</v>
      </c>
      <c r="E43" s="116" t="n">
        <f aca="false">form!G58</f>
        <v>0</v>
      </c>
      <c r="F43" s="116" t="n">
        <f aca="false">form!J58</f>
        <v>0</v>
      </c>
      <c r="G43" s="116" t="n">
        <f aca="false">form!F58</f>
        <v>0</v>
      </c>
      <c r="H43" s="117" t="n">
        <f aca="false">form!X58</f>
        <v>0</v>
      </c>
      <c r="I43" s="117" t="n">
        <f aca="false">form!W58</f>
        <v>0</v>
      </c>
      <c r="J43" s="116" t="n">
        <f aca="false">form!I58</f>
        <v>0</v>
      </c>
      <c r="K43" s="116" t="n">
        <f aca="false">form!H58</f>
        <v>0</v>
      </c>
      <c r="L43" s="0" t="str">
        <f aca="false">form!Y58</f>
        <v> -----</v>
      </c>
      <c r="M43" s="0" t="str">
        <f aca="false">form!Z58</f>
        <v> -----</v>
      </c>
      <c r="N43" s="0" t="str">
        <f aca="false">form!AA58</f>
        <v> -----</v>
      </c>
      <c r="O43" s="0" t="str">
        <f aca="false">form!AB58</f>
        <v> -----</v>
      </c>
      <c r="P43" s="116" t="n">
        <f aca="false">form!O58</f>
        <v>0</v>
      </c>
    </row>
    <row r="44" customFormat="false" ht="12.75" hidden="false" customHeight="false" outlineLevel="0" collapsed="false">
      <c r="A44" s="0" t="n">
        <v>43</v>
      </c>
      <c r="B44" s="0" t="n">
        <v>43</v>
      </c>
      <c r="C44" s="116" t="n">
        <f aca="false">form!B59</f>
        <v>0</v>
      </c>
      <c r="D44" s="116" t="n">
        <f aca="false">form!C59</f>
        <v>0</v>
      </c>
      <c r="E44" s="116" t="n">
        <f aca="false">form!G59</f>
        <v>0</v>
      </c>
      <c r="F44" s="116" t="n">
        <f aca="false">form!J59</f>
        <v>0</v>
      </c>
      <c r="G44" s="116" t="n">
        <f aca="false">form!F59</f>
        <v>0</v>
      </c>
      <c r="H44" s="117" t="n">
        <f aca="false">form!X59</f>
        <v>0</v>
      </c>
      <c r="I44" s="117" t="n">
        <f aca="false">form!W59</f>
        <v>0</v>
      </c>
      <c r="J44" s="116" t="n">
        <f aca="false">form!I59</f>
        <v>0</v>
      </c>
      <c r="K44" s="116" t="n">
        <f aca="false">form!H59</f>
        <v>0</v>
      </c>
      <c r="L44" s="0" t="str">
        <f aca="false">form!Y59</f>
        <v> -----</v>
      </c>
      <c r="M44" s="0" t="str">
        <f aca="false">form!Z59</f>
        <v> -----</v>
      </c>
      <c r="N44" s="0" t="str">
        <f aca="false">form!AA59</f>
        <v> -----</v>
      </c>
      <c r="O44" s="0" t="str">
        <f aca="false">form!AB59</f>
        <v> -----</v>
      </c>
      <c r="P44" s="116" t="n">
        <f aca="false">form!O59</f>
        <v>0</v>
      </c>
    </row>
    <row r="45" customFormat="false" ht="12.75" hidden="false" customHeight="false" outlineLevel="0" collapsed="false">
      <c r="A45" s="0" t="n">
        <v>44</v>
      </c>
      <c r="B45" s="0" t="n">
        <v>44</v>
      </c>
      <c r="C45" s="116" t="n">
        <f aca="false">form!B60</f>
        <v>0</v>
      </c>
      <c r="D45" s="116" t="n">
        <f aca="false">form!C60</f>
        <v>0</v>
      </c>
      <c r="E45" s="116" t="n">
        <f aca="false">form!G60</f>
        <v>0</v>
      </c>
      <c r="F45" s="116" t="n">
        <f aca="false">form!J60</f>
        <v>0</v>
      </c>
      <c r="G45" s="116" t="n">
        <f aca="false">form!F60</f>
        <v>0</v>
      </c>
      <c r="H45" s="117" t="n">
        <f aca="false">form!X60</f>
        <v>0</v>
      </c>
      <c r="I45" s="117" t="n">
        <f aca="false">form!W60</f>
        <v>0</v>
      </c>
      <c r="J45" s="116" t="n">
        <f aca="false">form!I60</f>
        <v>0</v>
      </c>
      <c r="K45" s="116" t="n">
        <f aca="false">form!H60</f>
        <v>0</v>
      </c>
      <c r="L45" s="0" t="str">
        <f aca="false">form!Y60</f>
        <v> -----</v>
      </c>
      <c r="M45" s="0" t="str">
        <f aca="false">form!Z60</f>
        <v> -----</v>
      </c>
      <c r="N45" s="0" t="str">
        <f aca="false">form!AA60</f>
        <v> -----</v>
      </c>
      <c r="O45" s="0" t="str">
        <f aca="false">form!AB60</f>
        <v> -----</v>
      </c>
      <c r="P45" s="116" t="n">
        <f aca="false">form!O60</f>
        <v>0</v>
      </c>
    </row>
    <row r="46" customFormat="false" ht="12.75" hidden="false" customHeight="false" outlineLevel="0" collapsed="false">
      <c r="A46" s="0" t="n">
        <v>45</v>
      </c>
      <c r="B46" s="0" t="n">
        <v>45</v>
      </c>
      <c r="C46" s="116" t="n">
        <f aca="false">form!B61</f>
        <v>0</v>
      </c>
      <c r="D46" s="116" t="n">
        <f aca="false">form!C61</f>
        <v>0</v>
      </c>
      <c r="E46" s="116" t="n">
        <f aca="false">form!G61</f>
        <v>0</v>
      </c>
      <c r="F46" s="116" t="n">
        <f aca="false">form!J61</f>
        <v>0</v>
      </c>
      <c r="G46" s="116" t="n">
        <f aca="false">form!F61</f>
        <v>0</v>
      </c>
      <c r="H46" s="117" t="n">
        <f aca="false">form!X61</f>
        <v>0</v>
      </c>
      <c r="I46" s="117" t="n">
        <f aca="false">form!W61</f>
        <v>0</v>
      </c>
      <c r="J46" s="116" t="n">
        <f aca="false">form!I61</f>
        <v>0</v>
      </c>
      <c r="K46" s="116" t="n">
        <f aca="false">form!H61</f>
        <v>0</v>
      </c>
      <c r="L46" s="0" t="str">
        <f aca="false">form!Y61</f>
        <v> -----</v>
      </c>
      <c r="M46" s="0" t="str">
        <f aca="false">form!Z61</f>
        <v> -----</v>
      </c>
      <c r="N46" s="0" t="str">
        <f aca="false">form!AA61</f>
        <v> -----</v>
      </c>
      <c r="O46" s="0" t="str">
        <f aca="false">form!AB61</f>
        <v> -----</v>
      </c>
      <c r="P46" s="116" t="n">
        <f aca="false">form!O61</f>
        <v>0</v>
      </c>
    </row>
    <row r="47" customFormat="false" ht="12.75" hidden="false" customHeight="false" outlineLevel="0" collapsed="false">
      <c r="A47" s="0" t="n">
        <v>46</v>
      </c>
      <c r="B47" s="0" t="n">
        <v>46</v>
      </c>
      <c r="C47" s="116" t="n">
        <f aca="false">form!B62</f>
        <v>0</v>
      </c>
      <c r="D47" s="116" t="n">
        <f aca="false">form!C62</f>
        <v>0</v>
      </c>
      <c r="E47" s="116" t="n">
        <f aca="false">form!G62</f>
        <v>0</v>
      </c>
      <c r="F47" s="116" t="n">
        <f aca="false">form!J62</f>
        <v>0</v>
      </c>
      <c r="G47" s="116" t="n">
        <f aca="false">form!F62</f>
        <v>0</v>
      </c>
      <c r="H47" s="117" t="n">
        <f aca="false">form!X62</f>
        <v>0</v>
      </c>
      <c r="I47" s="117" t="n">
        <f aca="false">form!W62</f>
        <v>0</v>
      </c>
      <c r="J47" s="116" t="n">
        <f aca="false">form!I62</f>
        <v>0</v>
      </c>
      <c r="K47" s="116" t="n">
        <f aca="false">form!H62</f>
        <v>0</v>
      </c>
      <c r="L47" s="0" t="str">
        <f aca="false">form!Y62</f>
        <v> -----</v>
      </c>
      <c r="M47" s="0" t="str">
        <f aca="false">form!Z62</f>
        <v> -----</v>
      </c>
      <c r="N47" s="0" t="str">
        <f aca="false">form!AA62</f>
        <v> -----</v>
      </c>
      <c r="O47" s="0" t="str">
        <f aca="false">form!AB62</f>
        <v> -----</v>
      </c>
      <c r="P47" s="116" t="n">
        <f aca="false">form!O62</f>
        <v>0</v>
      </c>
    </row>
    <row r="48" customFormat="false" ht="12.75" hidden="false" customHeight="false" outlineLevel="0" collapsed="false">
      <c r="A48" s="0" t="n">
        <v>47</v>
      </c>
      <c r="B48" s="0" t="n">
        <v>47</v>
      </c>
      <c r="C48" s="116" t="n">
        <f aca="false">form!B63</f>
        <v>0</v>
      </c>
      <c r="D48" s="116" t="n">
        <f aca="false">form!C63</f>
        <v>0</v>
      </c>
      <c r="E48" s="116" t="n">
        <f aca="false">form!G63</f>
        <v>0</v>
      </c>
      <c r="F48" s="116" t="n">
        <f aca="false">form!J63</f>
        <v>0</v>
      </c>
      <c r="G48" s="116" t="n">
        <f aca="false">form!F63</f>
        <v>0</v>
      </c>
      <c r="H48" s="117" t="n">
        <f aca="false">form!X63</f>
        <v>0</v>
      </c>
      <c r="I48" s="117" t="n">
        <f aca="false">form!W63</f>
        <v>0</v>
      </c>
      <c r="J48" s="116" t="n">
        <f aca="false">form!I63</f>
        <v>0</v>
      </c>
      <c r="K48" s="116" t="n">
        <f aca="false">form!H63</f>
        <v>0</v>
      </c>
      <c r="L48" s="0" t="str">
        <f aca="false">form!Y63</f>
        <v> -----</v>
      </c>
      <c r="M48" s="0" t="str">
        <f aca="false">form!Z63</f>
        <v> -----</v>
      </c>
      <c r="N48" s="0" t="str">
        <f aca="false">form!AA63</f>
        <v> -----</v>
      </c>
      <c r="O48" s="0" t="str">
        <f aca="false">form!AB63</f>
        <v> -----</v>
      </c>
      <c r="P48" s="116" t="n">
        <f aca="false">form!O63</f>
        <v>0</v>
      </c>
    </row>
    <row r="49" customFormat="false" ht="12.75" hidden="false" customHeight="false" outlineLevel="0" collapsed="false">
      <c r="A49" s="0" t="n">
        <v>48</v>
      </c>
      <c r="B49" s="0" t="n">
        <v>48</v>
      </c>
      <c r="C49" s="116" t="n">
        <f aca="false">form!B64</f>
        <v>0</v>
      </c>
      <c r="D49" s="116" t="n">
        <f aca="false">form!C64</f>
        <v>0</v>
      </c>
      <c r="E49" s="116" t="n">
        <f aca="false">form!G64</f>
        <v>0</v>
      </c>
      <c r="F49" s="116" t="n">
        <f aca="false">form!J64</f>
        <v>0</v>
      </c>
      <c r="G49" s="116" t="n">
        <f aca="false">form!F64</f>
        <v>0</v>
      </c>
      <c r="H49" s="117" t="n">
        <f aca="false">form!X64</f>
        <v>0</v>
      </c>
      <c r="I49" s="117" t="n">
        <f aca="false">form!W64</f>
        <v>0</v>
      </c>
      <c r="J49" s="116" t="n">
        <f aca="false">form!I64</f>
        <v>0</v>
      </c>
      <c r="K49" s="116" t="n">
        <f aca="false">form!H64</f>
        <v>0</v>
      </c>
      <c r="L49" s="0" t="str">
        <f aca="false">form!Y64</f>
        <v> -----</v>
      </c>
      <c r="M49" s="0" t="str">
        <f aca="false">form!Z64</f>
        <v> -----</v>
      </c>
      <c r="N49" s="0" t="str">
        <f aca="false">form!AA64</f>
        <v> -----</v>
      </c>
      <c r="O49" s="0" t="str">
        <f aca="false">form!AB64</f>
        <v> -----</v>
      </c>
      <c r="P49" s="116" t="n">
        <f aca="false">form!O64</f>
        <v>0</v>
      </c>
    </row>
    <row r="50" customFormat="false" ht="12.75" hidden="false" customHeight="false" outlineLevel="0" collapsed="false">
      <c r="A50" s="0" t="n">
        <v>49</v>
      </c>
      <c r="B50" s="0" t="n">
        <v>49</v>
      </c>
      <c r="C50" s="116" t="n">
        <f aca="false">form!B65</f>
        <v>0</v>
      </c>
      <c r="D50" s="116" t="n">
        <f aca="false">form!C65</f>
        <v>0</v>
      </c>
      <c r="E50" s="116" t="n">
        <f aca="false">form!G65</f>
        <v>0</v>
      </c>
      <c r="F50" s="116" t="n">
        <f aca="false">form!J65</f>
        <v>0</v>
      </c>
      <c r="G50" s="116" t="n">
        <f aca="false">form!F65</f>
        <v>0</v>
      </c>
      <c r="H50" s="117" t="n">
        <f aca="false">form!X65</f>
        <v>0</v>
      </c>
      <c r="I50" s="117" t="n">
        <f aca="false">form!W65</f>
        <v>0</v>
      </c>
      <c r="J50" s="116" t="n">
        <f aca="false">form!I65</f>
        <v>0</v>
      </c>
      <c r="K50" s="116" t="n">
        <f aca="false">form!H65</f>
        <v>0</v>
      </c>
      <c r="L50" s="0" t="str">
        <f aca="false">form!Y65</f>
        <v> -----</v>
      </c>
      <c r="M50" s="0" t="str">
        <f aca="false">form!Z65</f>
        <v> -----</v>
      </c>
      <c r="N50" s="0" t="str">
        <f aca="false">form!AA65</f>
        <v> -----</v>
      </c>
      <c r="O50" s="0" t="str">
        <f aca="false">form!AB65</f>
        <v> -----</v>
      </c>
      <c r="P50" s="116" t="n">
        <f aca="false">form!O65</f>
        <v>0</v>
      </c>
    </row>
    <row r="51" customFormat="false" ht="12.75" hidden="false" customHeight="false" outlineLevel="0" collapsed="false">
      <c r="A51" s="0" t="n">
        <v>50</v>
      </c>
      <c r="B51" s="0" t="n">
        <v>50</v>
      </c>
      <c r="C51" s="116" t="n">
        <f aca="false">form!B66</f>
        <v>0</v>
      </c>
      <c r="D51" s="116" t="n">
        <f aca="false">form!C66</f>
        <v>0</v>
      </c>
      <c r="E51" s="116" t="n">
        <f aca="false">form!G66</f>
        <v>0</v>
      </c>
      <c r="F51" s="116" t="n">
        <f aca="false">form!J66</f>
        <v>0</v>
      </c>
      <c r="G51" s="116" t="n">
        <f aca="false">form!F66</f>
        <v>0</v>
      </c>
      <c r="H51" s="117" t="n">
        <f aca="false">form!X66</f>
        <v>0</v>
      </c>
      <c r="I51" s="117" t="n">
        <f aca="false">form!W66</f>
        <v>0</v>
      </c>
      <c r="J51" s="116" t="n">
        <f aca="false">form!I66</f>
        <v>0</v>
      </c>
      <c r="K51" s="116" t="n">
        <f aca="false">form!H66</f>
        <v>0</v>
      </c>
      <c r="L51" s="0" t="str">
        <f aca="false">form!Y66</f>
        <v> -----</v>
      </c>
      <c r="M51" s="0" t="str">
        <f aca="false">form!Z66</f>
        <v> -----</v>
      </c>
      <c r="N51" s="0" t="str">
        <f aca="false">form!AA66</f>
        <v> -----</v>
      </c>
      <c r="O51" s="0" t="str">
        <f aca="false">form!AB66</f>
        <v> -----</v>
      </c>
      <c r="P51" s="116" t="n">
        <f aca="false">form!O66</f>
        <v>0</v>
      </c>
    </row>
    <row r="52" customFormat="false" ht="12.75" hidden="false" customHeight="false" outlineLevel="0" collapsed="false">
      <c r="A52" s="0" t="n">
        <v>51</v>
      </c>
      <c r="B52" s="0" t="n">
        <v>51</v>
      </c>
      <c r="C52" s="116" t="n">
        <f aca="false">form!B67</f>
        <v>0</v>
      </c>
      <c r="D52" s="116" t="n">
        <f aca="false">form!C67</f>
        <v>0</v>
      </c>
      <c r="E52" s="116" t="n">
        <f aca="false">form!G67</f>
        <v>0</v>
      </c>
      <c r="F52" s="116" t="n">
        <f aca="false">form!J67</f>
        <v>0</v>
      </c>
      <c r="G52" s="116" t="n">
        <f aca="false">form!F67</f>
        <v>0</v>
      </c>
      <c r="H52" s="117" t="n">
        <f aca="false">form!X67</f>
        <v>0</v>
      </c>
      <c r="I52" s="117" t="n">
        <f aca="false">form!W67</f>
        <v>0</v>
      </c>
      <c r="J52" s="116" t="n">
        <f aca="false">form!I67</f>
        <v>0</v>
      </c>
      <c r="K52" s="116" t="n">
        <f aca="false">form!H67</f>
        <v>0</v>
      </c>
      <c r="L52" s="0" t="str">
        <f aca="false">form!Y67</f>
        <v> -----</v>
      </c>
      <c r="M52" s="0" t="str">
        <f aca="false">form!Z67</f>
        <v> -----</v>
      </c>
      <c r="N52" s="0" t="str">
        <f aca="false">form!AA67</f>
        <v> -----</v>
      </c>
      <c r="O52" s="0" t="str">
        <f aca="false">form!AB67</f>
        <v> -----</v>
      </c>
      <c r="P52" s="116" t="n">
        <f aca="false">form!O67</f>
        <v>0</v>
      </c>
    </row>
    <row r="53" customFormat="false" ht="12.75" hidden="false" customHeight="false" outlineLevel="0" collapsed="false">
      <c r="A53" s="0" t="n">
        <v>52</v>
      </c>
      <c r="B53" s="0" t="n">
        <v>52</v>
      </c>
      <c r="C53" s="116" t="n">
        <f aca="false">form!B68</f>
        <v>0</v>
      </c>
      <c r="D53" s="116" t="n">
        <f aca="false">form!C68</f>
        <v>0</v>
      </c>
      <c r="E53" s="116" t="n">
        <f aca="false">form!G68</f>
        <v>0</v>
      </c>
      <c r="F53" s="116" t="n">
        <f aca="false">form!J68</f>
        <v>0</v>
      </c>
      <c r="G53" s="116" t="n">
        <f aca="false">form!F68</f>
        <v>0</v>
      </c>
      <c r="H53" s="117" t="n">
        <f aca="false">form!X68</f>
        <v>0</v>
      </c>
      <c r="I53" s="117" t="n">
        <f aca="false">form!W68</f>
        <v>0</v>
      </c>
      <c r="J53" s="116" t="n">
        <f aca="false">form!I68</f>
        <v>0</v>
      </c>
      <c r="K53" s="116" t="n">
        <f aca="false">form!H68</f>
        <v>0</v>
      </c>
      <c r="L53" s="0" t="str">
        <f aca="false">form!Y68</f>
        <v> -----</v>
      </c>
      <c r="M53" s="0" t="str">
        <f aca="false">form!Z68</f>
        <v> -----</v>
      </c>
      <c r="N53" s="0" t="str">
        <f aca="false">form!AA68</f>
        <v> -----</v>
      </c>
      <c r="O53" s="0" t="str">
        <f aca="false">form!AB68</f>
        <v> -----</v>
      </c>
      <c r="P53" s="116" t="n">
        <f aca="false">form!O68</f>
        <v>0</v>
      </c>
    </row>
    <row r="54" customFormat="false" ht="12.75" hidden="false" customHeight="false" outlineLevel="0" collapsed="false">
      <c r="A54" s="0" t="n">
        <v>53</v>
      </c>
      <c r="B54" s="0" t="n">
        <v>53</v>
      </c>
      <c r="C54" s="116" t="n">
        <f aca="false">form!B69</f>
        <v>0</v>
      </c>
      <c r="D54" s="116" t="n">
        <f aca="false">form!C69</f>
        <v>0</v>
      </c>
      <c r="E54" s="116" t="n">
        <f aca="false">form!G69</f>
        <v>0</v>
      </c>
      <c r="F54" s="116" t="n">
        <f aca="false">form!J69</f>
        <v>0</v>
      </c>
      <c r="G54" s="116" t="n">
        <f aca="false">form!F69</f>
        <v>0</v>
      </c>
      <c r="H54" s="117" t="n">
        <f aca="false">form!X69</f>
        <v>0</v>
      </c>
      <c r="I54" s="117" t="n">
        <f aca="false">form!W69</f>
        <v>0</v>
      </c>
      <c r="J54" s="116" t="n">
        <f aca="false">form!I69</f>
        <v>0</v>
      </c>
      <c r="K54" s="116" t="n">
        <f aca="false">form!H69</f>
        <v>0</v>
      </c>
      <c r="L54" s="0" t="str">
        <f aca="false">form!Y69</f>
        <v> -----</v>
      </c>
      <c r="M54" s="0" t="str">
        <f aca="false">form!Z69</f>
        <v> -----</v>
      </c>
      <c r="N54" s="0" t="str">
        <f aca="false">form!AA69</f>
        <v> -----</v>
      </c>
      <c r="O54" s="0" t="str">
        <f aca="false">form!AB69</f>
        <v> -----</v>
      </c>
      <c r="P54" s="116" t="n">
        <f aca="false">form!O69</f>
        <v>0</v>
      </c>
    </row>
    <row r="55" customFormat="false" ht="12.75" hidden="false" customHeight="false" outlineLevel="0" collapsed="false">
      <c r="A55" s="0" t="n">
        <v>54</v>
      </c>
      <c r="B55" s="0" t="n">
        <v>54</v>
      </c>
      <c r="C55" s="116" t="n">
        <f aca="false">form!B70</f>
        <v>0</v>
      </c>
      <c r="D55" s="116" t="n">
        <f aca="false">form!C70</f>
        <v>0</v>
      </c>
      <c r="E55" s="116" t="n">
        <f aca="false">form!G70</f>
        <v>0</v>
      </c>
      <c r="F55" s="116" t="n">
        <f aca="false">form!J70</f>
        <v>0</v>
      </c>
      <c r="G55" s="116" t="n">
        <f aca="false">form!F70</f>
        <v>0</v>
      </c>
      <c r="H55" s="117" t="n">
        <f aca="false">form!X70</f>
        <v>0</v>
      </c>
      <c r="I55" s="117" t="n">
        <f aca="false">form!W70</f>
        <v>0</v>
      </c>
      <c r="J55" s="116" t="n">
        <f aca="false">form!I70</f>
        <v>0</v>
      </c>
      <c r="K55" s="116" t="n">
        <f aca="false">form!H70</f>
        <v>0</v>
      </c>
      <c r="L55" s="0" t="str">
        <f aca="false">form!Y70</f>
        <v> -----</v>
      </c>
      <c r="M55" s="0" t="str">
        <f aca="false">form!Z70</f>
        <v> -----</v>
      </c>
      <c r="N55" s="0" t="str">
        <f aca="false">form!AA70</f>
        <v> -----</v>
      </c>
      <c r="O55" s="0" t="str">
        <f aca="false">form!AB70</f>
        <v> -----</v>
      </c>
      <c r="P55" s="116" t="n">
        <f aca="false">form!O70</f>
        <v>0</v>
      </c>
    </row>
    <row r="56" customFormat="false" ht="12.75" hidden="false" customHeight="false" outlineLevel="0" collapsed="false">
      <c r="A56" s="0" t="n">
        <v>55</v>
      </c>
      <c r="B56" s="0" t="n">
        <v>55</v>
      </c>
      <c r="C56" s="116" t="n">
        <f aca="false">form!B71</f>
        <v>0</v>
      </c>
      <c r="D56" s="116" t="n">
        <f aca="false">form!C71</f>
        <v>0</v>
      </c>
      <c r="E56" s="116" t="n">
        <f aca="false">form!G71</f>
        <v>0</v>
      </c>
      <c r="F56" s="116" t="n">
        <f aca="false">form!J71</f>
        <v>0</v>
      </c>
      <c r="G56" s="116" t="n">
        <f aca="false">form!F71</f>
        <v>0</v>
      </c>
      <c r="H56" s="117" t="n">
        <f aca="false">form!X71</f>
        <v>0</v>
      </c>
      <c r="I56" s="117" t="n">
        <f aca="false">form!W71</f>
        <v>0</v>
      </c>
      <c r="J56" s="116" t="n">
        <f aca="false">form!I71</f>
        <v>0</v>
      </c>
      <c r="K56" s="116" t="n">
        <f aca="false">form!H71</f>
        <v>0</v>
      </c>
      <c r="L56" s="0" t="str">
        <f aca="false">form!Y71</f>
        <v> -----</v>
      </c>
      <c r="M56" s="0" t="str">
        <f aca="false">form!Z71</f>
        <v> -----</v>
      </c>
      <c r="N56" s="0" t="str">
        <f aca="false">form!AA71</f>
        <v> -----</v>
      </c>
      <c r="O56" s="0" t="str">
        <f aca="false">form!AB71</f>
        <v> -----</v>
      </c>
      <c r="P56" s="116" t="n">
        <f aca="false">form!O71</f>
        <v>0</v>
      </c>
    </row>
    <row r="57" customFormat="false" ht="12.75" hidden="false" customHeight="false" outlineLevel="0" collapsed="false">
      <c r="A57" s="0" t="n">
        <v>56</v>
      </c>
      <c r="B57" s="0" t="n">
        <v>56</v>
      </c>
      <c r="C57" s="116" t="n">
        <f aca="false">form!B72</f>
        <v>0</v>
      </c>
      <c r="D57" s="116" t="n">
        <f aca="false">form!C72</f>
        <v>0</v>
      </c>
      <c r="E57" s="116" t="n">
        <f aca="false">form!G72</f>
        <v>0</v>
      </c>
      <c r="F57" s="116" t="n">
        <f aca="false">form!J72</f>
        <v>0</v>
      </c>
      <c r="G57" s="116" t="n">
        <f aca="false">form!F72</f>
        <v>0</v>
      </c>
      <c r="H57" s="117" t="n">
        <f aca="false">form!X72</f>
        <v>0</v>
      </c>
      <c r="I57" s="117" t="n">
        <f aca="false">form!W72</f>
        <v>0</v>
      </c>
      <c r="J57" s="116" t="n">
        <f aca="false">form!I72</f>
        <v>0</v>
      </c>
      <c r="K57" s="116" t="n">
        <f aca="false">form!H72</f>
        <v>0</v>
      </c>
      <c r="L57" s="0" t="str">
        <f aca="false">form!Y72</f>
        <v> -----</v>
      </c>
      <c r="M57" s="0" t="str">
        <f aca="false">form!Z72</f>
        <v> -----</v>
      </c>
      <c r="N57" s="0" t="str">
        <f aca="false">form!AA72</f>
        <v> -----</v>
      </c>
      <c r="O57" s="0" t="str">
        <f aca="false">form!AB72</f>
        <v> -----</v>
      </c>
      <c r="P57" s="116" t="n">
        <f aca="false">form!O72</f>
        <v>0</v>
      </c>
    </row>
    <row r="58" customFormat="false" ht="12.75" hidden="false" customHeight="false" outlineLevel="0" collapsed="false">
      <c r="A58" s="0" t="n">
        <v>57</v>
      </c>
      <c r="B58" s="0" t="n">
        <v>57</v>
      </c>
      <c r="C58" s="116" t="n">
        <f aca="false">form!B73</f>
        <v>0</v>
      </c>
      <c r="D58" s="116" t="n">
        <f aca="false">form!C73</f>
        <v>0</v>
      </c>
      <c r="E58" s="116" t="n">
        <f aca="false">form!G73</f>
        <v>0</v>
      </c>
      <c r="F58" s="116" t="n">
        <f aca="false">form!J73</f>
        <v>0</v>
      </c>
      <c r="G58" s="116" t="n">
        <f aca="false">form!F73</f>
        <v>0</v>
      </c>
      <c r="H58" s="117" t="n">
        <f aca="false">form!X73</f>
        <v>0</v>
      </c>
      <c r="I58" s="117" t="n">
        <f aca="false">form!W73</f>
        <v>0</v>
      </c>
      <c r="J58" s="116" t="n">
        <f aca="false">form!I73</f>
        <v>0</v>
      </c>
      <c r="K58" s="116" t="n">
        <f aca="false">form!H73</f>
        <v>0</v>
      </c>
      <c r="L58" s="0" t="str">
        <f aca="false">form!Y73</f>
        <v> -----</v>
      </c>
      <c r="M58" s="0" t="str">
        <f aca="false">form!Z73</f>
        <v> -----</v>
      </c>
      <c r="N58" s="0" t="str">
        <f aca="false">form!AA73</f>
        <v> -----</v>
      </c>
      <c r="O58" s="0" t="str">
        <f aca="false">form!AB73</f>
        <v> -----</v>
      </c>
      <c r="P58" s="116" t="n">
        <f aca="false">form!O73</f>
        <v>0</v>
      </c>
    </row>
    <row r="59" customFormat="false" ht="12.75" hidden="false" customHeight="false" outlineLevel="0" collapsed="false">
      <c r="A59" s="0" t="n">
        <v>58</v>
      </c>
      <c r="B59" s="0" t="n">
        <v>58</v>
      </c>
      <c r="C59" s="116" t="n">
        <f aca="false">form!B74</f>
        <v>0</v>
      </c>
      <c r="D59" s="116" t="n">
        <f aca="false">form!C74</f>
        <v>0</v>
      </c>
      <c r="E59" s="116" t="n">
        <f aca="false">form!G74</f>
        <v>0</v>
      </c>
      <c r="F59" s="116" t="n">
        <f aca="false">form!J74</f>
        <v>0</v>
      </c>
      <c r="G59" s="116" t="n">
        <f aca="false">form!F74</f>
        <v>0</v>
      </c>
      <c r="H59" s="117" t="n">
        <f aca="false">form!X74</f>
        <v>0</v>
      </c>
      <c r="I59" s="117" t="n">
        <f aca="false">form!W74</f>
        <v>0</v>
      </c>
      <c r="J59" s="116" t="n">
        <f aca="false">form!I74</f>
        <v>0</v>
      </c>
      <c r="K59" s="116" t="n">
        <f aca="false">form!H74</f>
        <v>0</v>
      </c>
      <c r="L59" s="0" t="str">
        <f aca="false">form!Y74</f>
        <v> -----</v>
      </c>
      <c r="M59" s="0" t="str">
        <f aca="false">form!Z74</f>
        <v> -----</v>
      </c>
      <c r="N59" s="0" t="str">
        <f aca="false">form!AA74</f>
        <v> -----</v>
      </c>
      <c r="O59" s="0" t="str">
        <f aca="false">form!AB74</f>
        <v> -----</v>
      </c>
      <c r="P59" s="116" t="n">
        <f aca="false">form!O74</f>
        <v>0</v>
      </c>
    </row>
    <row r="60" customFormat="false" ht="12.75" hidden="false" customHeight="false" outlineLevel="0" collapsed="false">
      <c r="A60" s="0" t="n">
        <v>59</v>
      </c>
      <c r="B60" s="0" t="n">
        <v>59</v>
      </c>
      <c r="C60" s="116" t="n">
        <f aca="false">form!B75</f>
        <v>0</v>
      </c>
      <c r="D60" s="116" t="n">
        <f aca="false">form!C75</f>
        <v>0</v>
      </c>
      <c r="E60" s="116" t="n">
        <f aca="false">form!G75</f>
        <v>0</v>
      </c>
      <c r="F60" s="116" t="n">
        <f aca="false">form!J75</f>
        <v>0</v>
      </c>
      <c r="G60" s="116" t="n">
        <f aca="false">form!F75</f>
        <v>0</v>
      </c>
      <c r="H60" s="117" t="n">
        <f aca="false">form!X75</f>
        <v>0</v>
      </c>
      <c r="I60" s="117" t="n">
        <f aca="false">form!W75</f>
        <v>0</v>
      </c>
      <c r="J60" s="116" t="n">
        <f aca="false">form!I75</f>
        <v>0</v>
      </c>
      <c r="K60" s="116" t="n">
        <f aca="false">form!H75</f>
        <v>0</v>
      </c>
      <c r="L60" s="0" t="str">
        <f aca="false">form!Y75</f>
        <v> -----</v>
      </c>
      <c r="M60" s="0" t="str">
        <f aca="false">form!Z75</f>
        <v> -----</v>
      </c>
      <c r="N60" s="0" t="str">
        <f aca="false">form!AA75</f>
        <v> -----</v>
      </c>
      <c r="O60" s="0" t="str">
        <f aca="false">form!AB75</f>
        <v> -----</v>
      </c>
      <c r="P60" s="116" t="n">
        <f aca="false">form!O75</f>
        <v>0</v>
      </c>
    </row>
    <row r="61" customFormat="false" ht="12.75" hidden="false" customHeight="false" outlineLevel="0" collapsed="false">
      <c r="A61" s="0" t="n">
        <v>60</v>
      </c>
      <c r="B61" s="0" t="n">
        <v>60</v>
      </c>
      <c r="C61" s="116" t="n">
        <f aca="false">form!B76</f>
        <v>0</v>
      </c>
      <c r="D61" s="116" t="n">
        <f aca="false">form!C76</f>
        <v>0</v>
      </c>
      <c r="E61" s="116" t="n">
        <f aca="false">form!G76</f>
        <v>0</v>
      </c>
      <c r="F61" s="116" t="n">
        <f aca="false">form!J76</f>
        <v>0</v>
      </c>
      <c r="G61" s="116" t="n">
        <f aca="false">form!F76</f>
        <v>0</v>
      </c>
      <c r="H61" s="117" t="n">
        <f aca="false">form!X76</f>
        <v>0</v>
      </c>
      <c r="I61" s="117" t="n">
        <f aca="false">form!W76</f>
        <v>0</v>
      </c>
      <c r="J61" s="116" t="n">
        <f aca="false">form!I76</f>
        <v>0</v>
      </c>
      <c r="K61" s="116" t="n">
        <f aca="false">form!H76</f>
        <v>0</v>
      </c>
      <c r="L61" s="0" t="str">
        <f aca="false">form!Y76</f>
        <v> -----</v>
      </c>
      <c r="M61" s="0" t="str">
        <f aca="false">form!Z76</f>
        <v> -----</v>
      </c>
      <c r="N61" s="0" t="str">
        <f aca="false">form!AA76</f>
        <v> -----</v>
      </c>
      <c r="O61" s="0" t="str">
        <f aca="false">form!AB76</f>
        <v> -----</v>
      </c>
      <c r="P61" s="116" t="n">
        <f aca="false">form!O76</f>
        <v>0</v>
      </c>
    </row>
    <row r="62" customFormat="false" ht="12.75" hidden="false" customHeight="false" outlineLevel="0" collapsed="false">
      <c r="A62" s="0" t="n">
        <v>61</v>
      </c>
      <c r="B62" s="0" t="n">
        <v>61</v>
      </c>
      <c r="C62" s="116" t="n">
        <f aca="false">form!B77</f>
        <v>0</v>
      </c>
      <c r="D62" s="116" t="n">
        <f aca="false">form!C77</f>
        <v>0</v>
      </c>
      <c r="E62" s="116" t="n">
        <f aca="false">form!G77</f>
        <v>0</v>
      </c>
      <c r="F62" s="116" t="n">
        <f aca="false">form!J77</f>
        <v>0</v>
      </c>
      <c r="G62" s="116" t="n">
        <f aca="false">form!F77</f>
        <v>0</v>
      </c>
      <c r="H62" s="117" t="n">
        <f aca="false">form!X77</f>
        <v>0</v>
      </c>
      <c r="I62" s="117" t="n">
        <f aca="false">form!W77</f>
        <v>0</v>
      </c>
      <c r="J62" s="116" t="n">
        <f aca="false">form!I77</f>
        <v>0</v>
      </c>
      <c r="K62" s="116" t="n">
        <f aca="false">form!H77</f>
        <v>0</v>
      </c>
      <c r="L62" s="0" t="str">
        <f aca="false">form!Y77</f>
        <v> -----</v>
      </c>
      <c r="M62" s="0" t="str">
        <f aca="false">form!Z77</f>
        <v> -----</v>
      </c>
      <c r="N62" s="0" t="str">
        <f aca="false">form!AA77</f>
        <v> -----</v>
      </c>
      <c r="O62" s="0" t="str">
        <f aca="false">form!AB77</f>
        <v> -----</v>
      </c>
      <c r="P62" s="116" t="n">
        <f aca="false">form!O77</f>
        <v>0</v>
      </c>
    </row>
    <row r="63" customFormat="false" ht="12.75" hidden="false" customHeight="false" outlineLevel="0" collapsed="false">
      <c r="A63" s="0" t="n">
        <v>62</v>
      </c>
      <c r="B63" s="0" t="n">
        <v>62</v>
      </c>
      <c r="C63" s="116" t="n">
        <f aca="false">form!B78</f>
        <v>0</v>
      </c>
      <c r="D63" s="116" t="n">
        <f aca="false">form!C78</f>
        <v>0</v>
      </c>
      <c r="E63" s="116" t="n">
        <f aca="false">form!G78</f>
        <v>0</v>
      </c>
      <c r="F63" s="116" t="n">
        <f aca="false">form!J78</f>
        <v>0</v>
      </c>
      <c r="G63" s="116" t="n">
        <f aca="false">form!F78</f>
        <v>0</v>
      </c>
      <c r="H63" s="117" t="n">
        <f aca="false">form!X78</f>
        <v>0</v>
      </c>
      <c r="I63" s="117" t="n">
        <f aca="false">form!W78</f>
        <v>0</v>
      </c>
      <c r="J63" s="116" t="n">
        <f aca="false">form!I78</f>
        <v>0</v>
      </c>
      <c r="K63" s="116" t="n">
        <f aca="false">form!H78</f>
        <v>0</v>
      </c>
      <c r="L63" s="0" t="str">
        <f aca="false">form!Y78</f>
        <v> -----</v>
      </c>
      <c r="M63" s="0" t="str">
        <f aca="false">form!Z78</f>
        <v> -----</v>
      </c>
      <c r="N63" s="0" t="str">
        <f aca="false">form!AA78</f>
        <v> -----</v>
      </c>
      <c r="O63" s="0" t="str">
        <f aca="false">form!AB78</f>
        <v> -----</v>
      </c>
      <c r="P63" s="116" t="n">
        <f aca="false">form!O78</f>
        <v>0</v>
      </c>
    </row>
    <row r="64" customFormat="false" ht="12.75" hidden="false" customHeight="false" outlineLevel="0" collapsed="false">
      <c r="A64" s="0" t="n">
        <v>63</v>
      </c>
      <c r="B64" s="0" t="n">
        <v>63</v>
      </c>
      <c r="C64" s="116" t="n">
        <f aca="false">form!B79</f>
        <v>0</v>
      </c>
      <c r="D64" s="116" t="n">
        <f aca="false">form!C79</f>
        <v>0</v>
      </c>
      <c r="E64" s="116" t="n">
        <f aca="false">form!G79</f>
        <v>0</v>
      </c>
      <c r="F64" s="116" t="n">
        <f aca="false">form!J79</f>
        <v>0</v>
      </c>
      <c r="G64" s="116" t="n">
        <f aca="false">form!F79</f>
        <v>0</v>
      </c>
      <c r="H64" s="117" t="n">
        <f aca="false">form!X79</f>
        <v>0</v>
      </c>
      <c r="I64" s="117" t="n">
        <f aca="false">form!W79</f>
        <v>0</v>
      </c>
      <c r="J64" s="116" t="n">
        <f aca="false">form!I79</f>
        <v>0</v>
      </c>
      <c r="K64" s="116" t="n">
        <f aca="false">form!H79</f>
        <v>0</v>
      </c>
      <c r="L64" s="0" t="str">
        <f aca="false">form!Y79</f>
        <v> -----</v>
      </c>
      <c r="M64" s="0" t="str">
        <f aca="false">form!Z79</f>
        <v> -----</v>
      </c>
      <c r="N64" s="0" t="str">
        <f aca="false">form!AA79</f>
        <v> -----</v>
      </c>
      <c r="O64" s="0" t="str">
        <f aca="false">form!AB79</f>
        <v> -----</v>
      </c>
      <c r="P64" s="116" t="n">
        <f aca="false">form!O79</f>
        <v>0</v>
      </c>
    </row>
    <row r="65" customFormat="false" ht="12.75" hidden="false" customHeight="false" outlineLevel="0" collapsed="false">
      <c r="A65" s="0" t="n">
        <v>64</v>
      </c>
      <c r="B65" s="0" t="n">
        <v>64</v>
      </c>
      <c r="C65" s="116" t="n">
        <f aca="false">form!B80</f>
        <v>0</v>
      </c>
      <c r="D65" s="116" t="n">
        <f aca="false">form!C80</f>
        <v>0</v>
      </c>
      <c r="E65" s="116" t="n">
        <f aca="false">form!G80</f>
        <v>0</v>
      </c>
      <c r="F65" s="116" t="n">
        <f aca="false">form!J80</f>
        <v>0</v>
      </c>
      <c r="G65" s="116" t="n">
        <f aca="false">form!F80</f>
        <v>0</v>
      </c>
      <c r="H65" s="117" t="n">
        <f aca="false">form!X80</f>
        <v>0</v>
      </c>
      <c r="I65" s="117" t="n">
        <f aca="false">form!W80</f>
        <v>0</v>
      </c>
      <c r="J65" s="116" t="n">
        <f aca="false">form!I80</f>
        <v>0</v>
      </c>
      <c r="K65" s="116" t="n">
        <f aca="false">form!H80</f>
        <v>0</v>
      </c>
      <c r="L65" s="0" t="str">
        <f aca="false">form!Y80</f>
        <v> -----</v>
      </c>
      <c r="M65" s="0" t="str">
        <f aca="false">form!Z80</f>
        <v> -----</v>
      </c>
      <c r="N65" s="0" t="str">
        <f aca="false">form!AA80</f>
        <v> -----</v>
      </c>
      <c r="O65" s="0" t="str">
        <f aca="false">form!AB80</f>
        <v> -----</v>
      </c>
      <c r="P65" s="116" t="n">
        <f aca="false">form!O80</f>
        <v>0</v>
      </c>
    </row>
    <row r="66" customFormat="false" ht="12.75" hidden="false" customHeight="false" outlineLevel="0" collapsed="false">
      <c r="A66" s="0" t="n">
        <v>65</v>
      </c>
      <c r="B66" s="0" t="n">
        <v>65</v>
      </c>
      <c r="C66" s="116" t="n">
        <f aca="false">form!B81</f>
        <v>0</v>
      </c>
      <c r="D66" s="116" t="n">
        <f aca="false">form!C81</f>
        <v>0</v>
      </c>
      <c r="E66" s="116" t="n">
        <f aca="false">form!G81</f>
        <v>0</v>
      </c>
      <c r="F66" s="116" t="n">
        <f aca="false">form!J81</f>
        <v>0</v>
      </c>
      <c r="G66" s="116" t="n">
        <f aca="false">form!F81</f>
        <v>0</v>
      </c>
      <c r="H66" s="117" t="n">
        <f aca="false">form!X81</f>
        <v>0</v>
      </c>
      <c r="I66" s="117" t="n">
        <f aca="false">form!W81</f>
        <v>0</v>
      </c>
      <c r="J66" s="116" t="n">
        <f aca="false">form!I81</f>
        <v>0</v>
      </c>
      <c r="K66" s="116" t="n">
        <f aca="false">form!H81</f>
        <v>0</v>
      </c>
      <c r="L66" s="0" t="str">
        <f aca="false">form!Y81</f>
        <v> -----</v>
      </c>
      <c r="M66" s="0" t="str">
        <f aca="false">form!Z81</f>
        <v> -----</v>
      </c>
      <c r="N66" s="0" t="str">
        <f aca="false">form!AA81</f>
        <v> -----</v>
      </c>
      <c r="O66" s="0" t="str">
        <f aca="false">form!AB81</f>
        <v> -----</v>
      </c>
      <c r="P66" s="116" t="n">
        <f aca="false">form!O81</f>
        <v>0</v>
      </c>
    </row>
    <row r="67" customFormat="false" ht="12.75" hidden="false" customHeight="false" outlineLevel="0" collapsed="false">
      <c r="A67" s="0" t="n">
        <v>66</v>
      </c>
      <c r="B67" s="0" t="n">
        <v>66</v>
      </c>
      <c r="C67" s="116" t="n">
        <f aca="false">form!B82</f>
        <v>0</v>
      </c>
      <c r="D67" s="116" t="n">
        <f aca="false">form!C82</f>
        <v>0</v>
      </c>
      <c r="E67" s="116" t="n">
        <f aca="false">form!G82</f>
        <v>0</v>
      </c>
      <c r="F67" s="116" t="n">
        <f aca="false">form!J82</f>
        <v>0</v>
      </c>
      <c r="G67" s="116" t="n">
        <f aca="false">form!F82</f>
        <v>0</v>
      </c>
      <c r="H67" s="117" t="n">
        <f aca="false">form!X82</f>
        <v>0</v>
      </c>
      <c r="I67" s="117" t="n">
        <f aca="false">form!W82</f>
        <v>0</v>
      </c>
      <c r="J67" s="116" t="n">
        <f aca="false">form!I82</f>
        <v>0</v>
      </c>
      <c r="K67" s="116" t="n">
        <f aca="false">form!H82</f>
        <v>0</v>
      </c>
      <c r="L67" s="0" t="str">
        <f aca="false">form!Y82</f>
        <v> -----</v>
      </c>
      <c r="M67" s="0" t="str">
        <f aca="false">form!Z82</f>
        <v> -----</v>
      </c>
      <c r="N67" s="0" t="str">
        <f aca="false">form!AA82</f>
        <v> -----</v>
      </c>
      <c r="O67" s="0" t="str">
        <f aca="false">form!AB82</f>
        <v> -----</v>
      </c>
      <c r="P67" s="116" t="n">
        <f aca="false">form!O82</f>
        <v>0</v>
      </c>
    </row>
    <row r="68" customFormat="false" ht="12.75" hidden="false" customHeight="false" outlineLevel="0" collapsed="false">
      <c r="A68" s="0" t="n">
        <v>67</v>
      </c>
      <c r="B68" s="0" t="n">
        <v>67</v>
      </c>
      <c r="C68" s="116" t="n">
        <f aca="false">form!B83</f>
        <v>0</v>
      </c>
      <c r="D68" s="116" t="n">
        <f aca="false">form!C83</f>
        <v>0</v>
      </c>
      <c r="E68" s="116" t="n">
        <f aca="false">form!G83</f>
        <v>0</v>
      </c>
      <c r="F68" s="116" t="n">
        <f aca="false">form!J83</f>
        <v>0</v>
      </c>
      <c r="G68" s="116" t="n">
        <f aca="false">form!F83</f>
        <v>0</v>
      </c>
      <c r="H68" s="117" t="n">
        <f aca="false">form!X83</f>
        <v>0</v>
      </c>
      <c r="I68" s="117" t="n">
        <f aca="false">form!W83</f>
        <v>0</v>
      </c>
      <c r="J68" s="116" t="n">
        <f aca="false">form!I83</f>
        <v>0</v>
      </c>
      <c r="K68" s="116" t="n">
        <f aca="false">form!H83</f>
        <v>0</v>
      </c>
      <c r="L68" s="0" t="str">
        <f aca="false">form!Y83</f>
        <v> -----</v>
      </c>
      <c r="M68" s="0" t="str">
        <f aca="false">form!Z83</f>
        <v> -----</v>
      </c>
      <c r="N68" s="0" t="str">
        <f aca="false">form!AA83</f>
        <v> -----</v>
      </c>
      <c r="O68" s="0" t="str">
        <f aca="false">form!AB83</f>
        <v> -----</v>
      </c>
      <c r="P68" s="116" t="n">
        <f aca="false">form!O83</f>
        <v>0</v>
      </c>
    </row>
    <row r="69" customFormat="false" ht="12.75" hidden="false" customHeight="false" outlineLevel="0" collapsed="false">
      <c r="A69" s="0" t="n">
        <v>68</v>
      </c>
      <c r="B69" s="0" t="n">
        <v>68</v>
      </c>
      <c r="C69" s="116" t="n">
        <f aca="false">form!B84</f>
        <v>0</v>
      </c>
      <c r="D69" s="116" t="n">
        <f aca="false">form!C84</f>
        <v>0</v>
      </c>
      <c r="E69" s="116" t="n">
        <f aca="false">form!G84</f>
        <v>0</v>
      </c>
      <c r="F69" s="116" t="n">
        <f aca="false">form!J84</f>
        <v>0</v>
      </c>
      <c r="G69" s="116" t="n">
        <f aca="false">form!F84</f>
        <v>0</v>
      </c>
      <c r="H69" s="117" t="n">
        <f aca="false">form!X84</f>
        <v>0</v>
      </c>
      <c r="I69" s="117" t="n">
        <f aca="false">form!W84</f>
        <v>0</v>
      </c>
      <c r="J69" s="116" t="n">
        <f aca="false">form!I84</f>
        <v>0</v>
      </c>
      <c r="K69" s="116" t="n">
        <f aca="false">form!H84</f>
        <v>0</v>
      </c>
      <c r="L69" s="0" t="str">
        <f aca="false">form!Y84</f>
        <v> -----</v>
      </c>
      <c r="M69" s="0" t="str">
        <f aca="false">form!Z84</f>
        <v> -----</v>
      </c>
      <c r="N69" s="0" t="str">
        <f aca="false">form!AA84</f>
        <v> -----</v>
      </c>
      <c r="O69" s="0" t="str">
        <f aca="false">form!AB84</f>
        <v> -----</v>
      </c>
      <c r="P69" s="116" t="n">
        <f aca="false">form!O84</f>
        <v>0</v>
      </c>
    </row>
    <row r="70" customFormat="false" ht="12.75" hidden="false" customHeight="false" outlineLevel="0" collapsed="false">
      <c r="A70" s="0" t="n">
        <v>69</v>
      </c>
      <c r="B70" s="0" t="n">
        <v>69</v>
      </c>
      <c r="C70" s="116" t="n">
        <f aca="false">form!B85</f>
        <v>0</v>
      </c>
      <c r="D70" s="116" t="n">
        <f aca="false">form!C85</f>
        <v>0</v>
      </c>
      <c r="E70" s="116" t="n">
        <f aca="false">form!G85</f>
        <v>0</v>
      </c>
      <c r="F70" s="116" t="n">
        <f aca="false">form!J85</f>
        <v>0</v>
      </c>
      <c r="G70" s="116" t="n">
        <f aca="false">form!F85</f>
        <v>0</v>
      </c>
      <c r="H70" s="117" t="n">
        <f aca="false">form!X85</f>
        <v>0</v>
      </c>
      <c r="I70" s="117" t="n">
        <f aca="false">form!W85</f>
        <v>0</v>
      </c>
      <c r="J70" s="116" t="n">
        <f aca="false">form!I85</f>
        <v>0</v>
      </c>
      <c r="K70" s="116" t="n">
        <f aca="false">form!H85</f>
        <v>0</v>
      </c>
      <c r="L70" s="0" t="str">
        <f aca="false">form!Y85</f>
        <v> -----</v>
      </c>
      <c r="M70" s="0" t="str">
        <f aca="false">form!Z85</f>
        <v> -----</v>
      </c>
      <c r="N70" s="0" t="str">
        <f aca="false">form!AA85</f>
        <v> -----</v>
      </c>
      <c r="O70" s="0" t="str">
        <f aca="false">form!AB85</f>
        <v> -----</v>
      </c>
      <c r="P70" s="116" t="n">
        <f aca="false">form!O85</f>
        <v>0</v>
      </c>
    </row>
    <row r="71" customFormat="false" ht="12.75" hidden="false" customHeight="false" outlineLevel="0" collapsed="false">
      <c r="A71" s="0" t="n">
        <v>70</v>
      </c>
      <c r="B71" s="0" t="n">
        <v>70</v>
      </c>
      <c r="C71" s="116" t="n">
        <f aca="false">form!B86</f>
        <v>0</v>
      </c>
      <c r="D71" s="116" t="n">
        <f aca="false">form!C86</f>
        <v>0</v>
      </c>
      <c r="E71" s="116" t="n">
        <f aca="false">form!G86</f>
        <v>0</v>
      </c>
      <c r="F71" s="116" t="n">
        <f aca="false">form!J86</f>
        <v>0</v>
      </c>
      <c r="G71" s="116" t="n">
        <f aca="false">form!F86</f>
        <v>0</v>
      </c>
      <c r="H71" s="117" t="n">
        <f aca="false">form!X86</f>
        <v>0</v>
      </c>
      <c r="I71" s="117" t="n">
        <f aca="false">form!W86</f>
        <v>0</v>
      </c>
      <c r="J71" s="116" t="n">
        <f aca="false">form!I86</f>
        <v>0</v>
      </c>
      <c r="K71" s="116" t="n">
        <f aca="false">form!H86</f>
        <v>0</v>
      </c>
      <c r="L71" s="0" t="str">
        <f aca="false">form!Y86</f>
        <v> -----</v>
      </c>
      <c r="M71" s="0" t="str">
        <f aca="false">form!Z86</f>
        <v> -----</v>
      </c>
      <c r="N71" s="0" t="str">
        <f aca="false">form!AA86</f>
        <v> -----</v>
      </c>
      <c r="O71" s="0" t="str">
        <f aca="false">form!AB86</f>
        <v> -----</v>
      </c>
      <c r="P71" s="116" t="n">
        <f aca="false">form!O86</f>
        <v>0</v>
      </c>
    </row>
    <row r="72" customFormat="false" ht="12.75" hidden="false" customHeight="false" outlineLevel="0" collapsed="false">
      <c r="A72" s="0" t="n">
        <v>71</v>
      </c>
      <c r="B72" s="0" t="n">
        <v>71</v>
      </c>
      <c r="C72" s="116" t="n">
        <f aca="false">form!B87</f>
        <v>0</v>
      </c>
      <c r="D72" s="116" t="n">
        <f aca="false">form!C87</f>
        <v>0</v>
      </c>
      <c r="E72" s="116" t="n">
        <f aca="false">form!G87</f>
        <v>0</v>
      </c>
      <c r="F72" s="116" t="n">
        <f aca="false">form!J87</f>
        <v>0</v>
      </c>
      <c r="G72" s="116" t="n">
        <f aca="false">form!F87</f>
        <v>0</v>
      </c>
      <c r="H72" s="117" t="n">
        <f aca="false">form!X87</f>
        <v>0</v>
      </c>
      <c r="I72" s="117" t="n">
        <f aca="false">form!W87</f>
        <v>0</v>
      </c>
      <c r="J72" s="116" t="n">
        <f aca="false">form!I87</f>
        <v>0</v>
      </c>
      <c r="K72" s="116" t="n">
        <f aca="false">form!H87</f>
        <v>0</v>
      </c>
      <c r="L72" s="0" t="str">
        <f aca="false">form!Y87</f>
        <v> -----</v>
      </c>
      <c r="M72" s="0" t="str">
        <f aca="false">form!Z87</f>
        <v> -----</v>
      </c>
      <c r="N72" s="0" t="str">
        <f aca="false">form!AA87</f>
        <v> -----</v>
      </c>
      <c r="O72" s="0" t="str">
        <f aca="false">form!AB87</f>
        <v> -----</v>
      </c>
      <c r="P72" s="116" t="n">
        <f aca="false">form!O87</f>
        <v>0</v>
      </c>
    </row>
    <row r="73" customFormat="false" ht="12.75" hidden="false" customHeight="false" outlineLevel="0" collapsed="false">
      <c r="A73" s="0" t="n">
        <v>72</v>
      </c>
      <c r="B73" s="0" t="n">
        <v>72</v>
      </c>
      <c r="C73" s="116" t="n">
        <f aca="false">form!B88</f>
        <v>0</v>
      </c>
      <c r="D73" s="116" t="n">
        <f aca="false">form!C88</f>
        <v>0</v>
      </c>
      <c r="E73" s="116" t="n">
        <f aca="false">form!G88</f>
        <v>0</v>
      </c>
      <c r="F73" s="116" t="n">
        <f aca="false">form!J88</f>
        <v>0</v>
      </c>
      <c r="G73" s="116" t="n">
        <f aca="false">form!F88</f>
        <v>0</v>
      </c>
      <c r="H73" s="117" t="n">
        <f aca="false">form!X88</f>
        <v>0</v>
      </c>
      <c r="I73" s="117" t="n">
        <f aca="false">form!W88</f>
        <v>0</v>
      </c>
      <c r="J73" s="116" t="n">
        <f aca="false">form!I88</f>
        <v>0</v>
      </c>
      <c r="K73" s="116" t="n">
        <f aca="false">form!H88</f>
        <v>0</v>
      </c>
      <c r="L73" s="0" t="str">
        <f aca="false">form!Y88</f>
        <v> -----</v>
      </c>
      <c r="M73" s="0" t="str">
        <f aca="false">form!Z88</f>
        <v> -----</v>
      </c>
      <c r="N73" s="0" t="str">
        <f aca="false">form!AA88</f>
        <v> -----</v>
      </c>
      <c r="O73" s="0" t="str">
        <f aca="false">form!AB88</f>
        <v> -----</v>
      </c>
      <c r="P73" s="116" t="n">
        <f aca="false">form!O88</f>
        <v>0</v>
      </c>
    </row>
    <row r="74" customFormat="false" ht="12.75" hidden="false" customHeight="false" outlineLevel="0" collapsed="false">
      <c r="A74" s="0" t="n">
        <v>73</v>
      </c>
      <c r="B74" s="0" t="n">
        <v>73</v>
      </c>
      <c r="C74" s="116" t="n">
        <f aca="false">form!B89</f>
        <v>0</v>
      </c>
      <c r="D74" s="116" t="n">
        <f aca="false">form!C89</f>
        <v>0</v>
      </c>
      <c r="E74" s="116" t="n">
        <f aca="false">form!G89</f>
        <v>0</v>
      </c>
      <c r="F74" s="116" t="n">
        <f aca="false">form!J89</f>
        <v>0</v>
      </c>
      <c r="G74" s="116" t="n">
        <f aca="false">form!F89</f>
        <v>0</v>
      </c>
      <c r="H74" s="117" t="n">
        <f aca="false">form!X89</f>
        <v>0</v>
      </c>
      <c r="I74" s="117" t="n">
        <f aca="false">form!W89</f>
        <v>0</v>
      </c>
      <c r="J74" s="116" t="n">
        <f aca="false">form!I89</f>
        <v>0</v>
      </c>
      <c r="K74" s="116" t="n">
        <f aca="false">form!H89</f>
        <v>0</v>
      </c>
      <c r="L74" s="0" t="str">
        <f aca="false">form!Y89</f>
        <v> -----</v>
      </c>
      <c r="M74" s="0" t="str">
        <f aca="false">form!Z89</f>
        <v> -----</v>
      </c>
      <c r="N74" s="0" t="str">
        <f aca="false">form!AA89</f>
        <v> -----</v>
      </c>
      <c r="O74" s="0" t="str">
        <f aca="false">form!AB89</f>
        <v> -----</v>
      </c>
      <c r="P74" s="116" t="n">
        <f aca="false">form!O89</f>
        <v>0</v>
      </c>
    </row>
    <row r="75" customFormat="false" ht="12.75" hidden="false" customHeight="false" outlineLevel="0" collapsed="false">
      <c r="A75" s="0" t="n">
        <v>74</v>
      </c>
      <c r="B75" s="0" t="n">
        <v>74</v>
      </c>
      <c r="C75" s="116" t="n">
        <f aca="false">form!B90</f>
        <v>0</v>
      </c>
      <c r="D75" s="116" t="n">
        <f aca="false">form!C90</f>
        <v>0</v>
      </c>
      <c r="E75" s="116" t="n">
        <f aca="false">form!G90</f>
        <v>0</v>
      </c>
      <c r="F75" s="116" t="n">
        <f aca="false">form!J90</f>
        <v>0</v>
      </c>
      <c r="G75" s="116" t="n">
        <f aca="false">form!F90</f>
        <v>0</v>
      </c>
      <c r="H75" s="117" t="n">
        <f aca="false">form!X90</f>
        <v>0</v>
      </c>
      <c r="I75" s="117" t="n">
        <f aca="false">form!W90</f>
        <v>0</v>
      </c>
      <c r="J75" s="116" t="n">
        <f aca="false">form!I90</f>
        <v>0</v>
      </c>
      <c r="K75" s="116" t="n">
        <f aca="false">form!H90</f>
        <v>0</v>
      </c>
      <c r="L75" s="0" t="str">
        <f aca="false">form!Y90</f>
        <v> -----</v>
      </c>
      <c r="M75" s="0" t="str">
        <f aca="false">form!Z90</f>
        <v> -----</v>
      </c>
      <c r="N75" s="0" t="str">
        <f aca="false">form!AA90</f>
        <v> -----</v>
      </c>
      <c r="O75" s="0" t="str">
        <f aca="false">form!AB90</f>
        <v> -----</v>
      </c>
      <c r="P75" s="116" t="n">
        <f aca="false">form!O90</f>
        <v>0</v>
      </c>
    </row>
    <row r="76" customFormat="false" ht="12.75" hidden="false" customHeight="false" outlineLevel="0" collapsed="false">
      <c r="A76" s="0" t="n">
        <v>75</v>
      </c>
      <c r="B76" s="0" t="n">
        <v>75</v>
      </c>
      <c r="C76" s="116" t="n">
        <f aca="false">form!B91</f>
        <v>0</v>
      </c>
      <c r="D76" s="116" t="n">
        <f aca="false">form!C91</f>
        <v>0</v>
      </c>
      <c r="E76" s="116" t="n">
        <f aca="false">form!G91</f>
        <v>0</v>
      </c>
      <c r="F76" s="116" t="n">
        <f aca="false">form!J91</f>
        <v>0</v>
      </c>
      <c r="G76" s="116" t="n">
        <f aca="false">form!F91</f>
        <v>0</v>
      </c>
      <c r="H76" s="117" t="n">
        <f aca="false">form!X91</f>
        <v>0</v>
      </c>
      <c r="I76" s="117" t="n">
        <f aca="false">form!W91</f>
        <v>0</v>
      </c>
      <c r="J76" s="116" t="n">
        <f aca="false">form!I91</f>
        <v>0</v>
      </c>
      <c r="K76" s="116" t="n">
        <f aca="false">form!H91</f>
        <v>0</v>
      </c>
      <c r="L76" s="0" t="str">
        <f aca="false">form!Y91</f>
        <v> -----</v>
      </c>
      <c r="M76" s="0" t="str">
        <f aca="false">form!Z91</f>
        <v> -----</v>
      </c>
      <c r="N76" s="0" t="str">
        <f aca="false">form!AA91</f>
        <v> -----</v>
      </c>
      <c r="O76" s="0" t="str">
        <f aca="false">form!AB91</f>
        <v> -----</v>
      </c>
      <c r="P76" s="116" t="n">
        <f aca="false">form!O91</f>
        <v>0</v>
      </c>
    </row>
    <row r="77" customFormat="false" ht="12.75" hidden="false" customHeight="false" outlineLevel="0" collapsed="false">
      <c r="A77" s="0" t="n">
        <v>76</v>
      </c>
      <c r="B77" s="0" t="n">
        <v>76</v>
      </c>
      <c r="C77" s="116" t="n">
        <f aca="false">form!B92</f>
        <v>0</v>
      </c>
      <c r="D77" s="116" t="n">
        <f aca="false">form!C92</f>
        <v>0</v>
      </c>
      <c r="E77" s="116" t="n">
        <f aca="false">form!G92</f>
        <v>0</v>
      </c>
      <c r="F77" s="116" t="n">
        <f aca="false">form!J92</f>
        <v>0</v>
      </c>
      <c r="G77" s="116" t="n">
        <f aca="false">form!F92</f>
        <v>0</v>
      </c>
      <c r="H77" s="117" t="n">
        <f aca="false">form!X92</f>
        <v>0</v>
      </c>
      <c r="I77" s="117" t="n">
        <f aca="false">form!W92</f>
        <v>0</v>
      </c>
      <c r="J77" s="116" t="n">
        <f aca="false">form!I92</f>
        <v>0</v>
      </c>
      <c r="K77" s="116" t="n">
        <f aca="false">form!H92</f>
        <v>0</v>
      </c>
      <c r="L77" s="0" t="str">
        <f aca="false">form!Y92</f>
        <v> -----</v>
      </c>
      <c r="M77" s="0" t="str">
        <f aca="false">form!Z92</f>
        <v> -----</v>
      </c>
      <c r="N77" s="0" t="str">
        <f aca="false">form!AA92</f>
        <v> -----</v>
      </c>
      <c r="O77" s="0" t="str">
        <f aca="false">form!AB92</f>
        <v> -----</v>
      </c>
      <c r="P77" s="116" t="n">
        <f aca="false">form!O92</f>
        <v>0</v>
      </c>
    </row>
    <row r="78" customFormat="false" ht="12.75" hidden="false" customHeight="false" outlineLevel="0" collapsed="false">
      <c r="A78" s="0" t="n">
        <v>77</v>
      </c>
      <c r="B78" s="0" t="n">
        <v>77</v>
      </c>
      <c r="C78" s="116" t="n">
        <f aca="false">form!B93</f>
        <v>0</v>
      </c>
      <c r="D78" s="116" t="n">
        <f aca="false">form!C93</f>
        <v>0</v>
      </c>
      <c r="E78" s="116" t="n">
        <f aca="false">form!G93</f>
        <v>0</v>
      </c>
      <c r="F78" s="116" t="n">
        <f aca="false">form!J93</f>
        <v>0</v>
      </c>
      <c r="G78" s="116" t="n">
        <f aca="false">form!F93</f>
        <v>0</v>
      </c>
      <c r="H78" s="117" t="n">
        <f aca="false">form!X93</f>
        <v>0</v>
      </c>
      <c r="I78" s="117" t="n">
        <f aca="false">form!W93</f>
        <v>0</v>
      </c>
      <c r="J78" s="116" t="n">
        <f aca="false">form!I93</f>
        <v>0</v>
      </c>
      <c r="K78" s="116" t="n">
        <f aca="false">form!H93</f>
        <v>0</v>
      </c>
      <c r="L78" s="0" t="str">
        <f aca="false">form!Y93</f>
        <v> -----</v>
      </c>
      <c r="M78" s="0" t="str">
        <f aca="false">form!Z93</f>
        <v> -----</v>
      </c>
      <c r="N78" s="0" t="str">
        <f aca="false">form!AA93</f>
        <v> -----</v>
      </c>
      <c r="O78" s="0" t="str">
        <f aca="false">form!AB93</f>
        <v> -----</v>
      </c>
      <c r="P78" s="116" t="n">
        <f aca="false">form!O93</f>
        <v>0</v>
      </c>
    </row>
    <row r="79" customFormat="false" ht="12.75" hidden="false" customHeight="false" outlineLevel="0" collapsed="false">
      <c r="A79" s="0" t="n">
        <v>78</v>
      </c>
      <c r="B79" s="0" t="n">
        <v>78</v>
      </c>
      <c r="C79" s="116" t="n">
        <f aca="false">form!B94</f>
        <v>0</v>
      </c>
      <c r="D79" s="116" t="n">
        <f aca="false">form!C94</f>
        <v>0</v>
      </c>
      <c r="E79" s="116" t="n">
        <f aca="false">form!G94</f>
        <v>0</v>
      </c>
      <c r="F79" s="116" t="n">
        <f aca="false">form!J94</f>
        <v>0</v>
      </c>
      <c r="G79" s="116" t="n">
        <f aca="false">form!F94</f>
        <v>0</v>
      </c>
      <c r="H79" s="117" t="n">
        <f aca="false">form!X94</f>
        <v>0</v>
      </c>
      <c r="I79" s="117" t="n">
        <f aca="false">form!W94</f>
        <v>0</v>
      </c>
      <c r="J79" s="116" t="n">
        <f aca="false">form!I94</f>
        <v>0</v>
      </c>
      <c r="K79" s="116" t="n">
        <f aca="false">form!H94</f>
        <v>0</v>
      </c>
      <c r="L79" s="0" t="str">
        <f aca="false">form!Y94</f>
        <v> -----</v>
      </c>
      <c r="M79" s="0" t="str">
        <f aca="false">form!Z94</f>
        <v> -----</v>
      </c>
      <c r="N79" s="0" t="str">
        <f aca="false">form!AA94</f>
        <v> -----</v>
      </c>
      <c r="O79" s="0" t="str">
        <f aca="false">form!AB94</f>
        <v> -----</v>
      </c>
      <c r="P79" s="116" t="n">
        <f aca="false">form!O94</f>
        <v>0</v>
      </c>
    </row>
    <row r="80" customFormat="false" ht="12.75" hidden="false" customHeight="false" outlineLevel="0" collapsed="false">
      <c r="A80" s="0" t="n">
        <v>79</v>
      </c>
      <c r="B80" s="0" t="n">
        <v>79</v>
      </c>
      <c r="C80" s="116" t="n">
        <f aca="false">form!B95</f>
        <v>0</v>
      </c>
      <c r="D80" s="116" t="n">
        <f aca="false">form!C95</f>
        <v>0</v>
      </c>
      <c r="E80" s="116" t="n">
        <f aca="false">form!G95</f>
        <v>0</v>
      </c>
      <c r="F80" s="116" t="n">
        <f aca="false">form!J95</f>
        <v>0</v>
      </c>
      <c r="G80" s="116" t="n">
        <f aca="false">form!F95</f>
        <v>0</v>
      </c>
      <c r="H80" s="117" t="n">
        <f aca="false">form!X95</f>
        <v>0</v>
      </c>
      <c r="I80" s="117" t="n">
        <f aca="false">form!W95</f>
        <v>0</v>
      </c>
      <c r="J80" s="116" t="n">
        <f aca="false">form!I95</f>
        <v>0</v>
      </c>
      <c r="K80" s="116" t="n">
        <f aca="false">form!H95</f>
        <v>0</v>
      </c>
      <c r="L80" s="0" t="str">
        <f aca="false">form!Y95</f>
        <v> -----</v>
      </c>
      <c r="M80" s="0" t="str">
        <f aca="false">form!Z95</f>
        <v> -----</v>
      </c>
      <c r="N80" s="0" t="str">
        <f aca="false">form!AA95</f>
        <v> -----</v>
      </c>
      <c r="O80" s="0" t="str">
        <f aca="false">form!AB95</f>
        <v> -----</v>
      </c>
      <c r="P80" s="116" t="n">
        <f aca="false">form!O95</f>
        <v>0</v>
      </c>
    </row>
    <row r="81" customFormat="false" ht="12.75" hidden="false" customHeight="false" outlineLevel="0" collapsed="false">
      <c r="A81" s="0" t="n">
        <v>80</v>
      </c>
      <c r="B81" s="0" t="n">
        <v>80</v>
      </c>
      <c r="C81" s="116" t="n">
        <f aca="false">form!B96</f>
        <v>0</v>
      </c>
      <c r="D81" s="116" t="n">
        <f aca="false">form!C96</f>
        <v>0</v>
      </c>
      <c r="E81" s="116" t="n">
        <f aca="false">form!G96</f>
        <v>0</v>
      </c>
      <c r="F81" s="116" t="n">
        <f aca="false">form!J96</f>
        <v>0</v>
      </c>
      <c r="G81" s="116" t="n">
        <f aca="false">form!F96</f>
        <v>0</v>
      </c>
      <c r="H81" s="117" t="n">
        <f aca="false">form!X96</f>
        <v>0</v>
      </c>
      <c r="I81" s="117" t="n">
        <f aca="false">form!W96</f>
        <v>0</v>
      </c>
      <c r="J81" s="116" t="n">
        <f aca="false">form!I96</f>
        <v>0</v>
      </c>
      <c r="K81" s="116" t="n">
        <f aca="false">form!H96</f>
        <v>0</v>
      </c>
      <c r="L81" s="0" t="str">
        <f aca="false">form!Y96</f>
        <v> -----</v>
      </c>
      <c r="M81" s="0" t="str">
        <f aca="false">form!Z96</f>
        <v> -----</v>
      </c>
      <c r="N81" s="0" t="str">
        <f aca="false">form!AA96</f>
        <v> -----</v>
      </c>
      <c r="O81" s="0" t="str">
        <f aca="false">form!AB96</f>
        <v> -----</v>
      </c>
      <c r="P81" s="116" t="n">
        <f aca="false">form!O96</f>
        <v>0</v>
      </c>
    </row>
    <row r="82" customFormat="false" ht="12.75" hidden="false" customHeight="false" outlineLevel="0" collapsed="false">
      <c r="A82" s="0" t="n">
        <v>81</v>
      </c>
      <c r="B82" s="0" t="n">
        <v>81</v>
      </c>
      <c r="C82" s="116" t="n">
        <f aca="false">form!B97</f>
        <v>0</v>
      </c>
      <c r="D82" s="116" t="n">
        <f aca="false">form!C97</f>
        <v>0</v>
      </c>
      <c r="E82" s="116" t="n">
        <f aca="false">form!G97</f>
        <v>0</v>
      </c>
      <c r="F82" s="116" t="n">
        <f aca="false">form!J97</f>
        <v>0</v>
      </c>
      <c r="G82" s="116" t="n">
        <f aca="false">form!F97</f>
        <v>0</v>
      </c>
      <c r="H82" s="117" t="n">
        <f aca="false">form!X97</f>
        <v>0</v>
      </c>
      <c r="I82" s="117" t="n">
        <f aca="false">form!W97</f>
        <v>0</v>
      </c>
      <c r="J82" s="116" t="n">
        <f aca="false">form!I97</f>
        <v>0</v>
      </c>
      <c r="K82" s="116" t="n">
        <f aca="false">form!H97</f>
        <v>0</v>
      </c>
      <c r="L82" s="0" t="str">
        <f aca="false">form!Y97</f>
        <v> -----</v>
      </c>
      <c r="M82" s="0" t="str">
        <f aca="false">form!Z97</f>
        <v> -----</v>
      </c>
      <c r="N82" s="0" t="str">
        <f aca="false">form!AA97</f>
        <v> -----</v>
      </c>
      <c r="O82" s="0" t="str">
        <f aca="false">form!AB97</f>
        <v> -----</v>
      </c>
      <c r="P82" s="116" t="n">
        <f aca="false">form!O97</f>
        <v>0</v>
      </c>
    </row>
    <row r="83" customFormat="false" ht="12.75" hidden="false" customHeight="false" outlineLevel="0" collapsed="false">
      <c r="A83" s="0" t="n">
        <v>82</v>
      </c>
      <c r="B83" s="0" t="n">
        <v>82</v>
      </c>
      <c r="C83" s="116" t="n">
        <f aca="false">form!B98</f>
        <v>0</v>
      </c>
      <c r="D83" s="116" t="n">
        <f aca="false">form!C98</f>
        <v>0</v>
      </c>
      <c r="E83" s="116" t="n">
        <f aca="false">form!G98</f>
        <v>0</v>
      </c>
      <c r="F83" s="116" t="n">
        <f aca="false">form!J98</f>
        <v>0</v>
      </c>
      <c r="G83" s="116" t="n">
        <f aca="false">form!F98</f>
        <v>0</v>
      </c>
      <c r="H83" s="117" t="n">
        <f aca="false">form!X98</f>
        <v>0</v>
      </c>
      <c r="I83" s="117" t="n">
        <f aca="false">form!W98</f>
        <v>0</v>
      </c>
      <c r="J83" s="116" t="n">
        <f aca="false">form!I98</f>
        <v>0</v>
      </c>
      <c r="K83" s="116" t="n">
        <f aca="false">form!H98</f>
        <v>0</v>
      </c>
      <c r="L83" s="0" t="str">
        <f aca="false">form!Y98</f>
        <v> -----</v>
      </c>
      <c r="M83" s="0" t="str">
        <f aca="false">form!Z98</f>
        <v> -----</v>
      </c>
      <c r="N83" s="0" t="str">
        <f aca="false">form!AA98</f>
        <v> -----</v>
      </c>
      <c r="O83" s="0" t="str">
        <f aca="false">form!AB98</f>
        <v> -----</v>
      </c>
      <c r="P83" s="116" t="n">
        <f aca="false">form!O98</f>
        <v>0</v>
      </c>
    </row>
    <row r="84" customFormat="false" ht="12.75" hidden="false" customHeight="false" outlineLevel="0" collapsed="false">
      <c r="A84" s="0" t="n">
        <v>83</v>
      </c>
      <c r="B84" s="0" t="n">
        <v>83</v>
      </c>
      <c r="C84" s="116" t="n">
        <f aca="false">form!B99</f>
        <v>0</v>
      </c>
      <c r="D84" s="116" t="n">
        <f aca="false">form!C99</f>
        <v>0</v>
      </c>
      <c r="E84" s="116" t="n">
        <f aca="false">form!G99</f>
        <v>0</v>
      </c>
      <c r="F84" s="116" t="n">
        <f aca="false">form!J99</f>
        <v>0</v>
      </c>
      <c r="G84" s="116" t="n">
        <f aca="false">form!F99</f>
        <v>0</v>
      </c>
      <c r="H84" s="117" t="n">
        <f aca="false">form!X99</f>
        <v>0</v>
      </c>
      <c r="I84" s="117" t="n">
        <f aca="false">form!W99</f>
        <v>0</v>
      </c>
      <c r="J84" s="116" t="n">
        <f aca="false">form!I99</f>
        <v>0</v>
      </c>
      <c r="K84" s="116" t="n">
        <f aca="false">form!H99</f>
        <v>0</v>
      </c>
      <c r="L84" s="0" t="str">
        <f aca="false">form!Y99</f>
        <v> -----</v>
      </c>
      <c r="M84" s="0" t="str">
        <f aca="false">form!Z99</f>
        <v> -----</v>
      </c>
      <c r="N84" s="0" t="str">
        <f aca="false">form!AA99</f>
        <v> -----</v>
      </c>
      <c r="O84" s="0" t="str">
        <f aca="false">form!AB99</f>
        <v> -----</v>
      </c>
      <c r="P84" s="116" t="n">
        <f aca="false">form!O99</f>
        <v>0</v>
      </c>
    </row>
    <row r="85" customFormat="false" ht="12.75" hidden="false" customHeight="false" outlineLevel="0" collapsed="false">
      <c r="A85" s="0" t="n">
        <v>84</v>
      </c>
      <c r="B85" s="0" t="n">
        <v>84</v>
      </c>
      <c r="C85" s="116" t="n">
        <f aca="false">form!B100</f>
        <v>0</v>
      </c>
      <c r="D85" s="116" t="n">
        <f aca="false">form!C100</f>
        <v>0</v>
      </c>
      <c r="E85" s="116" t="n">
        <f aca="false">form!G100</f>
        <v>0</v>
      </c>
      <c r="F85" s="116" t="n">
        <f aca="false">form!J100</f>
        <v>0</v>
      </c>
      <c r="G85" s="116" t="n">
        <f aca="false">form!F100</f>
        <v>0</v>
      </c>
      <c r="H85" s="117" t="n">
        <f aca="false">form!X100</f>
        <v>0</v>
      </c>
      <c r="I85" s="117" t="n">
        <f aca="false">form!W100</f>
        <v>0</v>
      </c>
      <c r="J85" s="116" t="n">
        <f aca="false">form!I100</f>
        <v>0</v>
      </c>
      <c r="K85" s="116" t="n">
        <f aca="false">form!H100</f>
        <v>0</v>
      </c>
      <c r="L85" s="0" t="str">
        <f aca="false">form!Y100</f>
        <v> -----</v>
      </c>
      <c r="M85" s="0" t="str">
        <f aca="false">form!Z100</f>
        <v> -----</v>
      </c>
      <c r="N85" s="0" t="str">
        <f aca="false">form!AA100</f>
        <v> -----</v>
      </c>
      <c r="O85" s="0" t="str">
        <f aca="false">form!AB100</f>
        <v> -----</v>
      </c>
      <c r="P85" s="116" t="n">
        <f aca="false">form!O100</f>
        <v>0</v>
      </c>
    </row>
    <row r="86" customFormat="false" ht="12.75" hidden="false" customHeight="false" outlineLevel="0" collapsed="false">
      <c r="A86" s="0" t="n">
        <v>85</v>
      </c>
      <c r="B86" s="0" t="n">
        <v>85</v>
      </c>
      <c r="C86" s="116" t="n">
        <f aca="false">form!B101</f>
        <v>0</v>
      </c>
      <c r="D86" s="116" t="n">
        <f aca="false">form!C101</f>
        <v>0</v>
      </c>
      <c r="E86" s="116" t="n">
        <f aca="false">form!G101</f>
        <v>0</v>
      </c>
      <c r="F86" s="116" t="n">
        <f aca="false">form!J101</f>
        <v>0</v>
      </c>
      <c r="G86" s="116" t="n">
        <f aca="false">form!F101</f>
        <v>0</v>
      </c>
      <c r="H86" s="117" t="n">
        <f aca="false">form!X101</f>
        <v>0</v>
      </c>
      <c r="I86" s="117" t="n">
        <f aca="false">form!W101</f>
        <v>0</v>
      </c>
      <c r="J86" s="116" t="n">
        <f aca="false">form!I101</f>
        <v>0</v>
      </c>
      <c r="K86" s="116" t="n">
        <f aca="false">form!H101</f>
        <v>0</v>
      </c>
      <c r="L86" s="0" t="str">
        <f aca="false">form!Y101</f>
        <v> -----</v>
      </c>
      <c r="M86" s="0" t="str">
        <f aca="false">form!Z101</f>
        <v> -----</v>
      </c>
      <c r="N86" s="0" t="str">
        <f aca="false">form!AA101</f>
        <v> -----</v>
      </c>
      <c r="O86" s="0" t="str">
        <f aca="false">form!AB101</f>
        <v> -----</v>
      </c>
      <c r="P86" s="116" t="n">
        <f aca="false">form!O101</f>
        <v>0</v>
      </c>
    </row>
    <row r="87" customFormat="false" ht="12.75" hidden="false" customHeight="false" outlineLevel="0" collapsed="false">
      <c r="A87" s="0" t="n">
        <v>86</v>
      </c>
      <c r="B87" s="0" t="n">
        <v>86</v>
      </c>
      <c r="C87" s="116" t="n">
        <f aca="false">form!B102</f>
        <v>0</v>
      </c>
      <c r="D87" s="116" t="n">
        <f aca="false">form!C102</f>
        <v>0</v>
      </c>
      <c r="E87" s="116" t="n">
        <f aca="false">form!G102</f>
        <v>0</v>
      </c>
      <c r="F87" s="116" t="n">
        <f aca="false">form!J102</f>
        <v>0</v>
      </c>
      <c r="G87" s="116" t="n">
        <f aca="false">form!F102</f>
        <v>0</v>
      </c>
      <c r="H87" s="117" t="n">
        <f aca="false">form!X102</f>
        <v>0</v>
      </c>
      <c r="I87" s="117" t="n">
        <f aca="false">form!W102</f>
        <v>0</v>
      </c>
      <c r="J87" s="116" t="n">
        <f aca="false">form!I102</f>
        <v>0</v>
      </c>
      <c r="K87" s="116" t="n">
        <f aca="false">form!H102</f>
        <v>0</v>
      </c>
      <c r="L87" s="0" t="str">
        <f aca="false">form!Y102</f>
        <v> -----</v>
      </c>
      <c r="M87" s="0" t="str">
        <f aca="false">form!Z102</f>
        <v> -----</v>
      </c>
      <c r="N87" s="0" t="str">
        <f aca="false">form!AA102</f>
        <v> -----</v>
      </c>
      <c r="O87" s="0" t="str">
        <f aca="false">form!AB102</f>
        <v> -----</v>
      </c>
      <c r="P87" s="116" t="n">
        <f aca="false">form!O102</f>
        <v>0</v>
      </c>
    </row>
    <row r="88" customFormat="false" ht="12.75" hidden="false" customHeight="false" outlineLevel="0" collapsed="false">
      <c r="A88" s="0" t="n">
        <v>87</v>
      </c>
      <c r="B88" s="0" t="n">
        <v>87</v>
      </c>
      <c r="C88" s="116" t="n">
        <f aca="false">form!B103</f>
        <v>0</v>
      </c>
      <c r="D88" s="116" t="n">
        <f aca="false">form!C103</f>
        <v>0</v>
      </c>
      <c r="E88" s="116" t="n">
        <f aca="false">form!G103</f>
        <v>0</v>
      </c>
      <c r="F88" s="116" t="n">
        <f aca="false">form!J103</f>
        <v>0</v>
      </c>
      <c r="G88" s="116" t="n">
        <f aca="false">form!F103</f>
        <v>0</v>
      </c>
      <c r="H88" s="117" t="n">
        <f aca="false">form!X103</f>
        <v>0</v>
      </c>
      <c r="I88" s="117" t="n">
        <f aca="false">form!W103</f>
        <v>0</v>
      </c>
      <c r="J88" s="116" t="n">
        <f aca="false">form!I103</f>
        <v>0</v>
      </c>
      <c r="K88" s="116" t="n">
        <f aca="false">form!H103</f>
        <v>0</v>
      </c>
      <c r="L88" s="0" t="str">
        <f aca="false">form!Y103</f>
        <v> -----</v>
      </c>
      <c r="M88" s="0" t="str">
        <f aca="false">form!Z103</f>
        <v> -----</v>
      </c>
      <c r="N88" s="0" t="str">
        <f aca="false">form!AA103</f>
        <v> -----</v>
      </c>
      <c r="O88" s="0" t="str">
        <f aca="false">form!AB103</f>
        <v> -----</v>
      </c>
      <c r="P88" s="116" t="n">
        <f aca="false">form!O103</f>
        <v>0</v>
      </c>
    </row>
    <row r="89" customFormat="false" ht="12.75" hidden="false" customHeight="false" outlineLevel="0" collapsed="false">
      <c r="A89" s="0" t="n">
        <v>88</v>
      </c>
      <c r="B89" s="0" t="n">
        <v>88</v>
      </c>
      <c r="C89" s="116" t="n">
        <f aca="false">form!B104</f>
        <v>0</v>
      </c>
      <c r="D89" s="116" t="n">
        <f aca="false">form!C104</f>
        <v>0</v>
      </c>
      <c r="E89" s="116" t="n">
        <f aca="false">form!G104</f>
        <v>0</v>
      </c>
      <c r="F89" s="116" t="n">
        <f aca="false">form!J104</f>
        <v>0</v>
      </c>
      <c r="G89" s="116" t="n">
        <f aca="false">form!F104</f>
        <v>0</v>
      </c>
      <c r="H89" s="117" t="n">
        <f aca="false">form!X104</f>
        <v>0</v>
      </c>
      <c r="I89" s="117" t="n">
        <f aca="false">form!W104</f>
        <v>0</v>
      </c>
      <c r="J89" s="116" t="n">
        <f aca="false">form!I104</f>
        <v>0</v>
      </c>
      <c r="K89" s="116" t="n">
        <f aca="false">form!H104</f>
        <v>0</v>
      </c>
      <c r="L89" s="0" t="str">
        <f aca="false">form!Y104</f>
        <v> -----</v>
      </c>
      <c r="M89" s="0" t="str">
        <f aca="false">form!Z104</f>
        <v> -----</v>
      </c>
      <c r="N89" s="0" t="str">
        <f aca="false">form!AA104</f>
        <v> -----</v>
      </c>
      <c r="O89" s="0" t="str">
        <f aca="false">form!AB104</f>
        <v> -----</v>
      </c>
      <c r="P89" s="116" t="n">
        <f aca="false">form!O104</f>
        <v>0</v>
      </c>
    </row>
    <row r="90" customFormat="false" ht="12.75" hidden="false" customHeight="false" outlineLevel="0" collapsed="false">
      <c r="A90" s="0" t="n">
        <v>89</v>
      </c>
      <c r="B90" s="0" t="n">
        <v>89</v>
      </c>
      <c r="C90" s="116" t="n">
        <f aca="false">form!B105</f>
        <v>0</v>
      </c>
      <c r="D90" s="116" t="n">
        <f aca="false">form!C105</f>
        <v>0</v>
      </c>
      <c r="E90" s="116" t="n">
        <f aca="false">form!G105</f>
        <v>0</v>
      </c>
      <c r="F90" s="116" t="n">
        <f aca="false">form!J105</f>
        <v>0</v>
      </c>
      <c r="G90" s="116" t="n">
        <f aca="false">form!F105</f>
        <v>0</v>
      </c>
      <c r="H90" s="117" t="n">
        <f aca="false">form!X105</f>
        <v>0</v>
      </c>
      <c r="I90" s="117" t="n">
        <f aca="false">form!W105</f>
        <v>0</v>
      </c>
      <c r="J90" s="116" t="n">
        <f aca="false">form!I105</f>
        <v>0</v>
      </c>
      <c r="K90" s="116" t="n">
        <f aca="false">form!H105</f>
        <v>0</v>
      </c>
      <c r="L90" s="0" t="str">
        <f aca="false">form!Y105</f>
        <v> -----</v>
      </c>
      <c r="M90" s="0" t="str">
        <f aca="false">form!Z105</f>
        <v> -----</v>
      </c>
      <c r="N90" s="0" t="str">
        <f aca="false">form!AA105</f>
        <v> -----</v>
      </c>
      <c r="O90" s="0" t="str">
        <f aca="false">form!AB105</f>
        <v> -----</v>
      </c>
      <c r="P90" s="116" t="n">
        <f aca="false">form!O105</f>
        <v>0</v>
      </c>
    </row>
    <row r="91" customFormat="false" ht="12.75" hidden="false" customHeight="false" outlineLevel="0" collapsed="false">
      <c r="A91" s="0" t="n">
        <v>90</v>
      </c>
      <c r="B91" s="0" t="n">
        <v>90</v>
      </c>
      <c r="C91" s="116" t="n">
        <f aca="false">form!B106</f>
        <v>0</v>
      </c>
      <c r="D91" s="116" t="n">
        <f aca="false">form!C106</f>
        <v>0</v>
      </c>
      <c r="E91" s="116" t="n">
        <f aca="false">form!G106</f>
        <v>0</v>
      </c>
      <c r="F91" s="116" t="n">
        <f aca="false">form!J106</f>
        <v>0</v>
      </c>
      <c r="G91" s="116" t="n">
        <f aca="false">form!F106</f>
        <v>0</v>
      </c>
      <c r="H91" s="117" t="n">
        <f aca="false">form!X106</f>
        <v>0</v>
      </c>
      <c r="I91" s="117" t="n">
        <f aca="false">form!W106</f>
        <v>0</v>
      </c>
      <c r="J91" s="116" t="n">
        <f aca="false">form!I106</f>
        <v>0</v>
      </c>
      <c r="K91" s="116" t="n">
        <f aca="false">form!H106</f>
        <v>0</v>
      </c>
      <c r="L91" s="0" t="str">
        <f aca="false">form!Y106</f>
        <v> -----</v>
      </c>
      <c r="M91" s="0" t="str">
        <f aca="false">form!Z106</f>
        <v> -----</v>
      </c>
      <c r="N91" s="0" t="str">
        <f aca="false">form!AA106</f>
        <v> -----</v>
      </c>
      <c r="O91" s="0" t="str">
        <f aca="false">form!AB106</f>
        <v> -----</v>
      </c>
      <c r="P91" s="116" t="n">
        <f aca="false">form!O106</f>
        <v>0</v>
      </c>
    </row>
    <row r="92" customFormat="false" ht="12.75" hidden="false" customHeight="false" outlineLevel="0" collapsed="false">
      <c r="A92" s="0" t="n">
        <v>91</v>
      </c>
      <c r="B92" s="0" t="n">
        <v>91</v>
      </c>
      <c r="C92" s="116" t="n">
        <f aca="false">form!B107</f>
        <v>0</v>
      </c>
      <c r="D92" s="116" t="n">
        <f aca="false">form!C107</f>
        <v>0</v>
      </c>
      <c r="E92" s="116" t="n">
        <f aca="false">form!G107</f>
        <v>0</v>
      </c>
      <c r="F92" s="116" t="n">
        <f aca="false">form!J107</f>
        <v>0</v>
      </c>
      <c r="G92" s="116" t="n">
        <f aca="false">form!F107</f>
        <v>0</v>
      </c>
      <c r="H92" s="117" t="n">
        <f aca="false">form!X107</f>
        <v>0</v>
      </c>
      <c r="I92" s="117" t="n">
        <f aca="false">form!W107</f>
        <v>0</v>
      </c>
      <c r="J92" s="116" t="n">
        <f aca="false">form!I107</f>
        <v>0</v>
      </c>
      <c r="K92" s="116" t="n">
        <f aca="false">form!H107</f>
        <v>0</v>
      </c>
      <c r="L92" s="0" t="str">
        <f aca="false">form!Y107</f>
        <v> -----</v>
      </c>
      <c r="M92" s="0" t="str">
        <f aca="false">form!Z107</f>
        <v> -----</v>
      </c>
      <c r="N92" s="0" t="str">
        <f aca="false">form!AA107</f>
        <v> -----</v>
      </c>
      <c r="O92" s="0" t="str">
        <f aca="false">form!AB107</f>
        <v> -----</v>
      </c>
      <c r="P92" s="116" t="n">
        <f aca="false">form!O107</f>
        <v>0</v>
      </c>
    </row>
    <row r="93" customFormat="false" ht="12.75" hidden="false" customHeight="false" outlineLevel="0" collapsed="false">
      <c r="A93" s="0" t="n">
        <v>92</v>
      </c>
      <c r="B93" s="0" t="n">
        <v>92</v>
      </c>
      <c r="C93" s="116" t="n">
        <f aca="false">form!B108</f>
        <v>0</v>
      </c>
      <c r="D93" s="116" t="n">
        <f aca="false">form!C108</f>
        <v>0</v>
      </c>
      <c r="E93" s="116" t="n">
        <f aca="false">form!G108</f>
        <v>0</v>
      </c>
      <c r="F93" s="116" t="n">
        <f aca="false">form!J108</f>
        <v>0</v>
      </c>
      <c r="G93" s="116" t="n">
        <f aca="false">form!F108</f>
        <v>0</v>
      </c>
      <c r="H93" s="117" t="n">
        <f aca="false">form!X108</f>
        <v>0</v>
      </c>
      <c r="I93" s="117" t="n">
        <f aca="false">form!W108</f>
        <v>0</v>
      </c>
      <c r="J93" s="116" t="n">
        <f aca="false">form!I108</f>
        <v>0</v>
      </c>
      <c r="K93" s="116" t="n">
        <f aca="false">form!H108</f>
        <v>0</v>
      </c>
      <c r="L93" s="0" t="str">
        <f aca="false">form!Y108</f>
        <v> -----</v>
      </c>
      <c r="M93" s="0" t="str">
        <f aca="false">form!Z108</f>
        <v> -----</v>
      </c>
      <c r="N93" s="0" t="str">
        <f aca="false">form!AA108</f>
        <v> -----</v>
      </c>
      <c r="O93" s="0" t="str">
        <f aca="false">form!AB108</f>
        <v> -----</v>
      </c>
      <c r="P93" s="116" t="n">
        <f aca="false">form!O108</f>
        <v>0</v>
      </c>
    </row>
    <row r="94" customFormat="false" ht="12.75" hidden="false" customHeight="false" outlineLevel="0" collapsed="false">
      <c r="A94" s="0" t="n">
        <v>93</v>
      </c>
      <c r="B94" s="0" t="n">
        <v>93</v>
      </c>
      <c r="C94" s="116" t="n">
        <f aca="false">form!B109</f>
        <v>0</v>
      </c>
      <c r="D94" s="116" t="n">
        <f aca="false">form!C109</f>
        <v>0</v>
      </c>
      <c r="E94" s="116" t="n">
        <f aca="false">form!G109</f>
        <v>0</v>
      </c>
      <c r="F94" s="116" t="n">
        <f aca="false">form!J109</f>
        <v>0</v>
      </c>
      <c r="G94" s="116" t="n">
        <f aca="false">form!F109</f>
        <v>0</v>
      </c>
      <c r="H94" s="117" t="n">
        <f aca="false">form!X109</f>
        <v>0</v>
      </c>
      <c r="I94" s="117" t="n">
        <f aca="false">form!W109</f>
        <v>0</v>
      </c>
      <c r="J94" s="116" t="n">
        <f aca="false">form!I109</f>
        <v>0</v>
      </c>
      <c r="K94" s="116" t="n">
        <f aca="false">form!H109</f>
        <v>0</v>
      </c>
      <c r="L94" s="0" t="str">
        <f aca="false">form!Y109</f>
        <v> -----</v>
      </c>
      <c r="M94" s="0" t="str">
        <f aca="false">form!Z109</f>
        <v> -----</v>
      </c>
      <c r="N94" s="0" t="str">
        <f aca="false">form!AA109</f>
        <v> -----</v>
      </c>
      <c r="O94" s="0" t="str">
        <f aca="false">form!AB109</f>
        <v> -----</v>
      </c>
      <c r="P94" s="116" t="n">
        <f aca="false">form!O109</f>
        <v>0</v>
      </c>
    </row>
    <row r="95" customFormat="false" ht="12.75" hidden="false" customHeight="false" outlineLevel="0" collapsed="false">
      <c r="A95" s="0" t="n">
        <v>94</v>
      </c>
      <c r="B95" s="0" t="n">
        <v>94</v>
      </c>
      <c r="C95" s="116" t="n">
        <f aca="false">form!B110</f>
        <v>0</v>
      </c>
      <c r="D95" s="116" t="n">
        <f aca="false">form!C110</f>
        <v>0</v>
      </c>
      <c r="E95" s="116" t="n">
        <f aca="false">form!G110</f>
        <v>0</v>
      </c>
      <c r="F95" s="116" t="n">
        <f aca="false">form!J110</f>
        <v>0</v>
      </c>
      <c r="G95" s="116" t="n">
        <f aca="false">form!F110</f>
        <v>0</v>
      </c>
      <c r="H95" s="117" t="n">
        <f aca="false">form!X110</f>
        <v>0</v>
      </c>
      <c r="I95" s="117" t="n">
        <f aca="false">form!W110</f>
        <v>0</v>
      </c>
      <c r="J95" s="116" t="n">
        <f aca="false">form!I110</f>
        <v>0</v>
      </c>
      <c r="K95" s="116" t="n">
        <f aca="false">form!H110</f>
        <v>0</v>
      </c>
      <c r="L95" s="0" t="str">
        <f aca="false">form!Y110</f>
        <v> -----</v>
      </c>
      <c r="M95" s="0" t="str">
        <f aca="false">form!Z110</f>
        <v> -----</v>
      </c>
      <c r="N95" s="0" t="str">
        <f aca="false">form!AA110</f>
        <v> -----</v>
      </c>
      <c r="O95" s="0" t="str">
        <f aca="false">form!AB110</f>
        <v> -----</v>
      </c>
      <c r="P95" s="116" t="n">
        <f aca="false">form!O110</f>
        <v>0</v>
      </c>
    </row>
    <row r="96" customFormat="false" ht="12.75" hidden="false" customHeight="false" outlineLevel="0" collapsed="false">
      <c r="A96" s="0" t="n">
        <v>95</v>
      </c>
      <c r="B96" s="0" t="n">
        <v>95</v>
      </c>
      <c r="C96" s="116" t="n">
        <f aca="false">form!B111</f>
        <v>0</v>
      </c>
      <c r="D96" s="116" t="n">
        <f aca="false">form!C111</f>
        <v>0</v>
      </c>
      <c r="E96" s="116" t="n">
        <f aca="false">form!G111</f>
        <v>0</v>
      </c>
      <c r="F96" s="116" t="n">
        <f aca="false">form!J111</f>
        <v>0</v>
      </c>
      <c r="G96" s="116" t="n">
        <f aca="false">form!F111</f>
        <v>0</v>
      </c>
      <c r="H96" s="117" t="n">
        <f aca="false">form!X111</f>
        <v>0</v>
      </c>
      <c r="I96" s="117" t="n">
        <f aca="false">form!W111</f>
        <v>0</v>
      </c>
      <c r="J96" s="116" t="n">
        <f aca="false">form!I111</f>
        <v>0</v>
      </c>
      <c r="K96" s="116" t="n">
        <f aca="false">form!H111</f>
        <v>0</v>
      </c>
      <c r="L96" s="0" t="str">
        <f aca="false">form!Y111</f>
        <v> -----</v>
      </c>
      <c r="M96" s="0" t="str">
        <f aca="false">form!Z111</f>
        <v> -----</v>
      </c>
      <c r="N96" s="0" t="str">
        <f aca="false">form!AA111</f>
        <v> -----</v>
      </c>
      <c r="O96" s="0" t="str">
        <f aca="false">form!AB111</f>
        <v> -----</v>
      </c>
      <c r="P96" s="116" t="n">
        <f aca="false">form!O111</f>
        <v>0</v>
      </c>
    </row>
    <row r="97" customFormat="false" ht="12.75" hidden="false" customHeight="false" outlineLevel="0" collapsed="false">
      <c r="A97" s="0" t="n">
        <v>96</v>
      </c>
      <c r="B97" s="0" t="n">
        <v>96</v>
      </c>
      <c r="C97" s="116" t="n">
        <f aca="false">form!B112</f>
        <v>0</v>
      </c>
      <c r="D97" s="116" t="n">
        <f aca="false">form!C112</f>
        <v>0</v>
      </c>
      <c r="E97" s="116" t="n">
        <f aca="false">form!G112</f>
        <v>0</v>
      </c>
      <c r="F97" s="116" t="n">
        <f aca="false">form!J112</f>
        <v>0</v>
      </c>
      <c r="G97" s="116" t="n">
        <f aca="false">form!F112</f>
        <v>0</v>
      </c>
      <c r="H97" s="117" t="n">
        <f aca="false">form!X112</f>
        <v>0</v>
      </c>
      <c r="I97" s="117" t="n">
        <f aca="false">form!W112</f>
        <v>0</v>
      </c>
      <c r="J97" s="116" t="n">
        <f aca="false">form!I112</f>
        <v>0</v>
      </c>
      <c r="K97" s="116" t="n">
        <f aca="false">form!H112</f>
        <v>0</v>
      </c>
      <c r="L97" s="0" t="str">
        <f aca="false">form!Y112</f>
        <v> -----</v>
      </c>
      <c r="M97" s="0" t="str">
        <f aca="false">form!Z112</f>
        <v> -----</v>
      </c>
      <c r="N97" s="0" t="str">
        <f aca="false">form!AA112</f>
        <v> -----</v>
      </c>
      <c r="O97" s="0" t="str">
        <f aca="false">form!AB112</f>
        <v> -----</v>
      </c>
      <c r="P97" s="116" t="n">
        <f aca="false">form!O112</f>
        <v>0</v>
      </c>
    </row>
    <row r="98" customFormat="false" ht="12.75" hidden="false" customHeight="false" outlineLevel="0" collapsed="false">
      <c r="A98" s="0" t="n">
        <v>97</v>
      </c>
      <c r="B98" s="0" t="n">
        <v>97</v>
      </c>
      <c r="C98" s="116" t="n">
        <f aca="false">form!B113</f>
        <v>0</v>
      </c>
      <c r="D98" s="116" t="n">
        <f aca="false">form!C113</f>
        <v>0</v>
      </c>
      <c r="E98" s="116" t="n">
        <f aca="false">form!G113</f>
        <v>0</v>
      </c>
      <c r="F98" s="116" t="n">
        <f aca="false">form!J113</f>
        <v>0</v>
      </c>
      <c r="G98" s="116" t="n">
        <f aca="false">form!F113</f>
        <v>0</v>
      </c>
      <c r="H98" s="117" t="n">
        <f aca="false">form!X113</f>
        <v>0</v>
      </c>
      <c r="I98" s="117" t="n">
        <f aca="false">form!W113</f>
        <v>0</v>
      </c>
      <c r="J98" s="116" t="n">
        <f aca="false">form!I113</f>
        <v>0</v>
      </c>
      <c r="K98" s="116" t="n">
        <f aca="false">form!H113</f>
        <v>0</v>
      </c>
      <c r="L98" s="0" t="str">
        <f aca="false">form!Y113</f>
        <v> -----</v>
      </c>
      <c r="M98" s="0" t="str">
        <f aca="false">form!Z113</f>
        <v> -----</v>
      </c>
      <c r="N98" s="0" t="str">
        <f aca="false">form!AA113</f>
        <v> -----</v>
      </c>
      <c r="O98" s="0" t="str">
        <f aca="false">form!AB113</f>
        <v> -----</v>
      </c>
      <c r="P98" s="116" t="n">
        <f aca="false">form!O113</f>
        <v>0</v>
      </c>
    </row>
    <row r="99" customFormat="false" ht="12.75" hidden="false" customHeight="false" outlineLevel="0" collapsed="false">
      <c r="A99" s="0" t="n">
        <v>98</v>
      </c>
      <c r="B99" s="0" t="n">
        <v>98</v>
      </c>
      <c r="C99" s="116" t="n">
        <f aca="false">form!B114</f>
        <v>0</v>
      </c>
      <c r="D99" s="116" t="n">
        <f aca="false">form!C114</f>
        <v>0</v>
      </c>
      <c r="E99" s="116" t="n">
        <f aca="false">form!G114</f>
        <v>0</v>
      </c>
      <c r="F99" s="116" t="n">
        <f aca="false">form!J114</f>
        <v>0</v>
      </c>
      <c r="G99" s="116" t="n">
        <f aca="false">form!F114</f>
        <v>0</v>
      </c>
      <c r="H99" s="117" t="n">
        <f aca="false">form!X114</f>
        <v>0</v>
      </c>
      <c r="I99" s="117" t="n">
        <f aca="false">form!W114</f>
        <v>0</v>
      </c>
      <c r="J99" s="116" t="n">
        <f aca="false">form!I114</f>
        <v>0</v>
      </c>
      <c r="K99" s="116" t="n">
        <f aca="false">form!H114</f>
        <v>0</v>
      </c>
      <c r="L99" s="0" t="str">
        <f aca="false">form!Y114</f>
        <v> -----</v>
      </c>
      <c r="M99" s="0" t="str">
        <f aca="false">form!Z114</f>
        <v> -----</v>
      </c>
      <c r="N99" s="0" t="str">
        <f aca="false">form!AA114</f>
        <v> -----</v>
      </c>
      <c r="O99" s="0" t="str">
        <f aca="false">form!AB114</f>
        <v> -----</v>
      </c>
      <c r="P99" s="116" t="n">
        <f aca="false">form!O114</f>
        <v>0</v>
      </c>
    </row>
    <row r="100" customFormat="false" ht="12.75" hidden="false" customHeight="false" outlineLevel="0" collapsed="false">
      <c r="A100" s="0" t="n">
        <v>99</v>
      </c>
      <c r="B100" s="0" t="n">
        <v>99</v>
      </c>
      <c r="C100" s="116" t="n">
        <f aca="false">form!B115</f>
        <v>0</v>
      </c>
      <c r="D100" s="116" t="n">
        <f aca="false">form!C115</f>
        <v>0</v>
      </c>
      <c r="E100" s="116" t="n">
        <f aca="false">form!G115</f>
        <v>0</v>
      </c>
      <c r="F100" s="116" t="n">
        <f aca="false">form!J115</f>
        <v>0</v>
      </c>
      <c r="G100" s="116" t="n">
        <f aca="false">form!F115</f>
        <v>0</v>
      </c>
      <c r="H100" s="117" t="n">
        <f aca="false">form!X115</f>
        <v>0</v>
      </c>
      <c r="I100" s="117" t="n">
        <f aca="false">form!W115</f>
        <v>0</v>
      </c>
      <c r="J100" s="116" t="n">
        <f aca="false">form!I115</f>
        <v>0</v>
      </c>
      <c r="K100" s="116" t="n">
        <f aca="false">form!H115</f>
        <v>0</v>
      </c>
      <c r="L100" s="0" t="str">
        <f aca="false">form!Y115</f>
        <v> -----</v>
      </c>
      <c r="M100" s="0" t="str">
        <f aca="false">form!Z115</f>
        <v> -----</v>
      </c>
      <c r="N100" s="0" t="str">
        <f aca="false">form!AA115</f>
        <v> -----</v>
      </c>
      <c r="O100" s="0" t="str">
        <f aca="false">form!AB115</f>
        <v> -----</v>
      </c>
      <c r="P100" s="116" t="n">
        <f aca="false">form!O115</f>
        <v>0</v>
      </c>
    </row>
    <row r="101" customFormat="false" ht="12.75" hidden="false" customHeight="false" outlineLevel="0" collapsed="false">
      <c r="A101" s="0" t="n">
        <v>100</v>
      </c>
      <c r="B101" s="0" t="n">
        <v>100</v>
      </c>
      <c r="C101" s="116" t="n">
        <f aca="false">form!B116</f>
        <v>0</v>
      </c>
      <c r="D101" s="116" t="n">
        <f aca="false">form!C116</f>
        <v>0</v>
      </c>
      <c r="E101" s="116" t="n">
        <f aca="false">form!G116</f>
        <v>0</v>
      </c>
      <c r="F101" s="116" t="n">
        <f aca="false">form!J116</f>
        <v>0</v>
      </c>
      <c r="G101" s="116" t="n">
        <f aca="false">form!F116</f>
        <v>0</v>
      </c>
      <c r="H101" s="117" t="n">
        <f aca="false">form!X116</f>
        <v>0</v>
      </c>
      <c r="I101" s="117" t="n">
        <f aca="false">form!W116</f>
        <v>0</v>
      </c>
      <c r="J101" s="116" t="n">
        <f aca="false">form!I116</f>
        <v>0</v>
      </c>
      <c r="K101" s="116" t="n">
        <f aca="false">form!H116</f>
        <v>0</v>
      </c>
      <c r="L101" s="0" t="str">
        <f aca="false">form!Y116</f>
        <v> -----</v>
      </c>
      <c r="M101" s="0" t="str">
        <f aca="false">form!Z116</f>
        <v> -----</v>
      </c>
      <c r="N101" s="0" t="str">
        <f aca="false">form!AA116</f>
        <v> -----</v>
      </c>
      <c r="O101" s="0" t="str">
        <f aca="false">form!AB116</f>
        <v> -----</v>
      </c>
      <c r="P101" s="116" t="n">
        <f aca="false">form!O116</f>
        <v>0</v>
      </c>
    </row>
    <row r="102" customFormat="false" ht="12.75" hidden="false" customHeight="false" outlineLevel="0" collapsed="false">
      <c r="A102" s="0" t="n">
        <v>101</v>
      </c>
      <c r="B102" s="0" t="n">
        <v>101</v>
      </c>
      <c r="C102" s="116" t="n">
        <f aca="false">form!B117</f>
        <v>0</v>
      </c>
      <c r="D102" s="116" t="n">
        <f aca="false">form!C117</f>
        <v>0</v>
      </c>
      <c r="E102" s="116" t="n">
        <f aca="false">form!G117</f>
        <v>0</v>
      </c>
      <c r="F102" s="116" t="n">
        <f aca="false">form!J117</f>
        <v>0</v>
      </c>
      <c r="G102" s="116" t="n">
        <f aca="false">form!F117</f>
        <v>0</v>
      </c>
      <c r="H102" s="117" t="n">
        <f aca="false">form!X117</f>
        <v>0</v>
      </c>
      <c r="I102" s="117" t="n">
        <f aca="false">form!W117</f>
        <v>0</v>
      </c>
      <c r="J102" s="116" t="n">
        <f aca="false">form!I117</f>
        <v>0</v>
      </c>
      <c r="K102" s="116" t="n">
        <f aca="false">form!H117</f>
        <v>0</v>
      </c>
      <c r="L102" s="0" t="str">
        <f aca="false">form!Y117</f>
        <v> -----</v>
      </c>
      <c r="M102" s="0" t="str">
        <f aca="false">form!Z117</f>
        <v> -----</v>
      </c>
      <c r="N102" s="0" t="str">
        <f aca="false">form!AA117</f>
        <v> -----</v>
      </c>
      <c r="O102" s="0" t="str">
        <f aca="false">form!AB117</f>
        <v> -----</v>
      </c>
      <c r="P102" s="116" t="n">
        <f aca="false">form!O117</f>
        <v>0</v>
      </c>
    </row>
    <row r="103" customFormat="false" ht="12.75" hidden="false" customHeight="false" outlineLevel="0" collapsed="false">
      <c r="A103" s="0" t="n">
        <v>102</v>
      </c>
      <c r="B103" s="0" t="n">
        <v>102</v>
      </c>
      <c r="C103" s="116" t="n">
        <f aca="false">form!B118</f>
        <v>0</v>
      </c>
      <c r="D103" s="116" t="n">
        <f aca="false">form!C118</f>
        <v>0</v>
      </c>
      <c r="E103" s="116" t="n">
        <f aca="false">form!G118</f>
        <v>0</v>
      </c>
      <c r="F103" s="116" t="n">
        <f aca="false">form!J118</f>
        <v>0</v>
      </c>
      <c r="G103" s="116" t="n">
        <f aca="false">form!F118</f>
        <v>0</v>
      </c>
      <c r="H103" s="117" t="n">
        <f aca="false">form!X118</f>
        <v>0</v>
      </c>
      <c r="I103" s="117" t="n">
        <f aca="false">form!W118</f>
        <v>0</v>
      </c>
      <c r="J103" s="116" t="n">
        <f aca="false">form!I118</f>
        <v>0</v>
      </c>
      <c r="K103" s="116" t="n">
        <f aca="false">form!H118</f>
        <v>0</v>
      </c>
      <c r="L103" s="0" t="str">
        <f aca="false">form!Y118</f>
        <v> -----</v>
      </c>
      <c r="M103" s="0" t="str">
        <f aca="false">form!Z118</f>
        <v> -----</v>
      </c>
      <c r="N103" s="0" t="str">
        <f aca="false">form!AA118</f>
        <v> -----</v>
      </c>
      <c r="O103" s="0" t="str">
        <f aca="false">form!AB118</f>
        <v> -----</v>
      </c>
      <c r="P103" s="116" t="n">
        <f aca="false">form!O118</f>
        <v>0</v>
      </c>
    </row>
    <row r="104" customFormat="false" ht="12.75" hidden="false" customHeight="false" outlineLevel="0" collapsed="false">
      <c r="A104" s="0" t="n">
        <v>103</v>
      </c>
      <c r="B104" s="0" t="n">
        <v>103</v>
      </c>
      <c r="C104" s="116" t="n">
        <f aca="false">form!B119</f>
        <v>0</v>
      </c>
      <c r="D104" s="116" t="n">
        <f aca="false">form!C119</f>
        <v>0</v>
      </c>
      <c r="E104" s="116" t="n">
        <f aca="false">form!G119</f>
        <v>0</v>
      </c>
      <c r="F104" s="116" t="n">
        <f aca="false">form!J119</f>
        <v>0</v>
      </c>
      <c r="G104" s="116" t="n">
        <f aca="false">form!F119</f>
        <v>0</v>
      </c>
      <c r="H104" s="117" t="n">
        <f aca="false">form!X119</f>
        <v>0</v>
      </c>
      <c r="I104" s="117" t="n">
        <f aca="false">form!W119</f>
        <v>0</v>
      </c>
      <c r="J104" s="116" t="n">
        <f aca="false">form!I119</f>
        <v>0</v>
      </c>
      <c r="K104" s="116" t="n">
        <f aca="false">form!H119</f>
        <v>0</v>
      </c>
      <c r="L104" s="0" t="str">
        <f aca="false">form!Y119</f>
        <v> -----</v>
      </c>
      <c r="M104" s="0" t="str">
        <f aca="false">form!Z119</f>
        <v> -----</v>
      </c>
      <c r="N104" s="0" t="str">
        <f aca="false">form!AA119</f>
        <v> -----</v>
      </c>
      <c r="O104" s="0" t="str">
        <f aca="false">form!AB119</f>
        <v> -----</v>
      </c>
      <c r="P104" s="116" t="n">
        <f aca="false">form!O119</f>
        <v>0</v>
      </c>
    </row>
    <row r="105" customFormat="false" ht="12.75" hidden="false" customHeight="false" outlineLevel="0" collapsed="false">
      <c r="A105" s="0" t="n">
        <v>104</v>
      </c>
      <c r="B105" s="0" t="n">
        <v>104</v>
      </c>
      <c r="C105" s="116" t="n">
        <f aca="false">form!B120</f>
        <v>0</v>
      </c>
      <c r="D105" s="116" t="n">
        <f aca="false">form!C120</f>
        <v>0</v>
      </c>
      <c r="E105" s="116" t="n">
        <f aca="false">form!G120</f>
        <v>0</v>
      </c>
      <c r="F105" s="116" t="n">
        <f aca="false">form!J120</f>
        <v>0</v>
      </c>
      <c r="G105" s="116" t="n">
        <f aca="false">form!F120</f>
        <v>0</v>
      </c>
      <c r="H105" s="117" t="n">
        <f aca="false">form!X120</f>
        <v>0</v>
      </c>
      <c r="I105" s="117" t="n">
        <f aca="false">form!W120</f>
        <v>0</v>
      </c>
      <c r="J105" s="116" t="n">
        <f aca="false">form!I120</f>
        <v>0</v>
      </c>
      <c r="K105" s="116" t="n">
        <f aca="false">form!H120</f>
        <v>0</v>
      </c>
      <c r="L105" s="0" t="str">
        <f aca="false">form!Y120</f>
        <v> -----</v>
      </c>
      <c r="M105" s="0" t="str">
        <f aca="false">form!Z120</f>
        <v> -----</v>
      </c>
      <c r="N105" s="0" t="str">
        <f aca="false">form!AA120</f>
        <v> -----</v>
      </c>
      <c r="O105" s="0" t="str">
        <f aca="false">form!AB120</f>
        <v> -----</v>
      </c>
      <c r="P105" s="116" t="n">
        <f aca="false">form!O120</f>
        <v>0</v>
      </c>
    </row>
    <row r="106" customFormat="false" ht="12.75" hidden="false" customHeight="false" outlineLevel="0" collapsed="false">
      <c r="A106" s="0" t="n">
        <v>105</v>
      </c>
      <c r="B106" s="0" t="n">
        <v>105</v>
      </c>
      <c r="C106" s="116" t="n">
        <f aca="false">form!B121</f>
        <v>0</v>
      </c>
      <c r="D106" s="116" t="n">
        <f aca="false">form!C121</f>
        <v>0</v>
      </c>
      <c r="E106" s="116" t="n">
        <f aca="false">form!G121</f>
        <v>0</v>
      </c>
      <c r="F106" s="116" t="n">
        <f aca="false">form!J121</f>
        <v>0</v>
      </c>
      <c r="G106" s="116" t="n">
        <f aca="false">form!F121</f>
        <v>0</v>
      </c>
      <c r="H106" s="117" t="n">
        <f aca="false">form!X121</f>
        <v>0</v>
      </c>
      <c r="I106" s="117" t="n">
        <f aca="false">form!W121</f>
        <v>0</v>
      </c>
      <c r="J106" s="116" t="n">
        <f aca="false">form!I121</f>
        <v>0</v>
      </c>
      <c r="K106" s="116" t="n">
        <f aca="false">form!H121</f>
        <v>0</v>
      </c>
      <c r="L106" s="0" t="str">
        <f aca="false">form!Y121</f>
        <v> -----</v>
      </c>
      <c r="M106" s="0" t="str">
        <f aca="false">form!Z121</f>
        <v> -----</v>
      </c>
      <c r="N106" s="0" t="str">
        <f aca="false">form!AA121</f>
        <v> -----</v>
      </c>
      <c r="O106" s="0" t="str">
        <f aca="false">form!AB121</f>
        <v> -----</v>
      </c>
      <c r="P106" s="116" t="n">
        <f aca="false">form!O121</f>
        <v>0</v>
      </c>
    </row>
    <row r="107" customFormat="false" ht="12.75" hidden="false" customHeight="false" outlineLevel="0" collapsed="false">
      <c r="A107" s="0" t="n">
        <v>106</v>
      </c>
      <c r="B107" s="0" t="n">
        <v>106</v>
      </c>
      <c r="C107" s="116" t="n">
        <f aca="false">form!B122</f>
        <v>0</v>
      </c>
      <c r="D107" s="116" t="n">
        <f aca="false">form!C122</f>
        <v>0</v>
      </c>
      <c r="E107" s="116" t="n">
        <f aca="false">form!G122</f>
        <v>0</v>
      </c>
      <c r="F107" s="116" t="n">
        <f aca="false">form!J122</f>
        <v>0</v>
      </c>
      <c r="G107" s="116" t="n">
        <f aca="false">form!F122</f>
        <v>0</v>
      </c>
      <c r="H107" s="117" t="n">
        <f aca="false">form!X122</f>
        <v>0</v>
      </c>
      <c r="I107" s="117" t="n">
        <f aca="false">form!W122</f>
        <v>0</v>
      </c>
      <c r="J107" s="116" t="n">
        <f aca="false">form!I122</f>
        <v>0</v>
      </c>
      <c r="K107" s="116" t="n">
        <f aca="false">form!H122</f>
        <v>0</v>
      </c>
      <c r="L107" s="0" t="str">
        <f aca="false">form!Y122</f>
        <v> -----</v>
      </c>
      <c r="M107" s="0" t="str">
        <f aca="false">form!Z122</f>
        <v> -----</v>
      </c>
      <c r="N107" s="0" t="str">
        <f aca="false">form!AA122</f>
        <v> -----</v>
      </c>
      <c r="O107" s="0" t="str">
        <f aca="false">form!AB122</f>
        <v> -----</v>
      </c>
      <c r="P107" s="116" t="n">
        <f aca="false">form!O122</f>
        <v>0</v>
      </c>
    </row>
    <row r="108" customFormat="false" ht="12.75" hidden="false" customHeight="false" outlineLevel="0" collapsed="false">
      <c r="A108" s="0" t="n">
        <v>107</v>
      </c>
      <c r="B108" s="0" t="n">
        <v>107</v>
      </c>
      <c r="C108" s="116" t="n">
        <f aca="false">form!B123</f>
        <v>0</v>
      </c>
      <c r="D108" s="116" t="n">
        <f aca="false">form!C123</f>
        <v>0</v>
      </c>
      <c r="E108" s="116" t="n">
        <f aca="false">form!G123</f>
        <v>0</v>
      </c>
      <c r="F108" s="116" t="n">
        <f aca="false">form!J123</f>
        <v>0</v>
      </c>
      <c r="G108" s="116" t="n">
        <f aca="false">form!F123</f>
        <v>0</v>
      </c>
      <c r="H108" s="117" t="n">
        <f aca="false">form!X123</f>
        <v>0</v>
      </c>
      <c r="I108" s="117" t="n">
        <f aca="false">form!W123</f>
        <v>0</v>
      </c>
      <c r="J108" s="116" t="n">
        <f aca="false">form!I123</f>
        <v>0</v>
      </c>
      <c r="K108" s="116" t="n">
        <f aca="false">form!H123</f>
        <v>0</v>
      </c>
      <c r="L108" s="0" t="str">
        <f aca="false">form!Y123</f>
        <v> -----</v>
      </c>
      <c r="M108" s="0" t="str">
        <f aca="false">form!Z123</f>
        <v> -----</v>
      </c>
      <c r="N108" s="0" t="str">
        <f aca="false">form!AA123</f>
        <v> -----</v>
      </c>
      <c r="O108" s="0" t="str">
        <f aca="false">form!AB123</f>
        <v> -----</v>
      </c>
      <c r="P108" s="116" t="n">
        <f aca="false">form!O123</f>
        <v>0</v>
      </c>
    </row>
    <row r="109" customFormat="false" ht="12.75" hidden="false" customHeight="false" outlineLevel="0" collapsed="false">
      <c r="A109" s="0" t="n">
        <v>108</v>
      </c>
      <c r="B109" s="0" t="n">
        <v>108</v>
      </c>
      <c r="C109" s="116" t="n">
        <f aca="false">form!B124</f>
        <v>0</v>
      </c>
      <c r="D109" s="116" t="n">
        <f aca="false">form!C124</f>
        <v>0</v>
      </c>
      <c r="E109" s="116" t="n">
        <f aca="false">form!G124</f>
        <v>0</v>
      </c>
      <c r="F109" s="116" t="n">
        <f aca="false">form!J124</f>
        <v>0</v>
      </c>
      <c r="G109" s="116" t="n">
        <f aca="false">form!F124</f>
        <v>0</v>
      </c>
      <c r="H109" s="117" t="n">
        <f aca="false">form!X124</f>
        <v>0</v>
      </c>
      <c r="I109" s="117" t="n">
        <f aca="false">form!W124</f>
        <v>0</v>
      </c>
      <c r="J109" s="116" t="n">
        <f aca="false">form!I124</f>
        <v>0</v>
      </c>
      <c r="K109" s="116" t="n">
        <f aca="false">form!H124</f>
        <v>0</v>
      </c>
      <c r="L109" s="0" t="str">
        <f aca="false">form!Y124</f>
        <v> -----</v>
      </c>
      <c r="M109" s="0" t="str">
        <f aca="false">form!Z124</f>
        <v> -----</v>
      </c>
      <c r="N109" s="0" t="str">
        <f aca="false">form!AA124</f>
        <v> -----</v>
      </c>
      <c r="O109" s="0" t="str">
        <f aca="false">form!AB124</f>
        <v> -----</v>
      </c>
      <c r="P109" s="116" t="n">
        <f aca="false">form!O124</f>
        <v>0</v>
      </c>
    </row>
    <row r="110" customFormat="false" ht="12.75" hidden="false" customHeight="false" outlineLevel="0" collapsed="false">
      <c r="A110" s="0" t="n">
        <v>109</v>
      </c>
      <c r="B110" s="0" t="n">
        <v>109</v>
      </c>
      <c r="C110" s="116" t="n">
        <f aca="false">form!B125</f>
        <v>0</v>
      </c>
      <c r="D110" s="116" t="n">
        <f aca="false">form!C125</f>
        <v>0</v>
      </c>
      <c r="E110" s="116" t="n">
        <f aca="false">form!G125</f>
        <v>0</v>
      </c>
      <c r="F110" s="116" t="n">
        <f aca="false">form!J125</f>
        <v>0</v>
      </c>
      <c r="G110" s="116" t="n">
        <f aca="false">form!F125</f>
        <v>0</v>
      </c>
      <c r="H110" s="117" t="n">
        <f aca="false">form!X125</f>
        <v>0</v>
      </c>
      <c r="I110" s="117" t="n">
        <f aca="false">form!W125</f>
        <v>0</v>
      </c>
      <c r="J110" s="116" t="n">
        <f aca="false">form!I125</f>
        <v>0</v>
      </c>
      <c r="K110" s="116" t="n">
        <f aca="false">form!H125</f>
        <v>0</v>
      </c>
      <c r="L110" s="0" t="str">
        <f aca="false">form!Y125</f>
        <v> -----</v>
      </c>
      <c r="M110" s="0" t="str">
        <f aca="false">form!Z125</f>
        <v> -----</v>
      </c>
      <c r="N110" s="0" t="str">
        <f aca="false">form!AA125</f>
        <v> -----</v>
      </c>
      <c r="O110" s="0" t="str">
        <f aca="false">form!AB125</f>
        <v> -----</v>
      </c>
      <c r="P110" s="116" t="n">
        <f aca="false">form!O125</f>
        <v>0</v>
      </c>
    </row>
    <row r="111" customFormat="false" ht="12.75" hidden="false" customHeight="false" outlineLevel="0" collapsed="false">
      <c r="A111" s="0" t="n">
        <v>110</v>
      </c>
      <c r="B111" s="0" t="n">
        <v>110</v>
      </c>
      <c r="C111" s="116" t="n">
        <f aca="false">form!B126</f>
        <v>0</v>
      </c>
      <c r="D111" s="116" t="n">
        <f aca="false">form!C126</f>
        <v>0</v>
      </c>
      <c r="E111" s="116" t="n">
        <f aca="false">form!G126</f>
        <v>0</v>
      </c>
      <c r="F111" s="116" t="n">
        <f aca="false">form!J126</f>
        <v>0</v>
      </c>
      <c r="G111" s="116" t="n">
        <f aca="false">form!F126</f>
        <v>0</v>
      </c>
      <c r="H111" s="117" t="n">
        <f aca="false">form!X126</f>
        <v>0</v>
      </c>
      <c r="I111" s="117" t="n">
        <f aca="false">form!W126</f>
        <v>0</v>
      </c>
      <c r="J111" s="116" t="n">
        <f aca="false">form!I126</f>
        <v>0</v>
      </c>
      <c r="K111" s="116" t="n">
        <f aca="false">form!H126</f>
        <v>0</v>
      </c>
      <c r="L111" s="0" t="str">
        <f aca="false">form!Y126</f>
        <v> -----</v>
      </c>
      <c r="M111" s="0" t="str">
        <f aca="false">form!Z126</f>
        <v> -----</v>
      </c>
      <c r="N111" s="0" t="str">
        <f aca="false">form!AA126</f>
        <v> -----</v>
      </c>
      <c r="O111" s="0" t="str">
        <f aca="false">form!AB126</f>
        <v> -----</v>
      </c>
      <c r="P111" s="116" t="n">
        <f aca="false">form!O126</f>
        <v>0</v>
      </c>
    </row>
    <row r="112" customFormat="false" ht="12.75" hidden="false" customHeight="false" outlineLevel="0" collapsed="false">
      <c r="A112" s="0" t="n">
        <v>111</v>
      </c>
      <c r="B112" s="0" t="n">
        <v>111</v>
      </c>
      <c r="C112" s="116" t="n">
        <f aca="false">form!B127</f>
        <v>0</v>
      </c>
      <c r="D112" s="116" t="n">
        <f aca="false">form!C127</f>
        <v>0</v>
      </c>
      <c r="E112" s="116" t="n">
        <f aca="false">form!G127</f>
        <v>0</v>
      </c>
      <c r="F112" s="116" t="n">
        <f aca="false">form!J127</f>
        <v>0</v>
      </c>
      <c r="G112" s="116" t="n">
        <f aca="false">form!F127</f>
        <v>0</v>
      </c>
      <c r="H112" s="117" t="n">
        <f aca="false">form!X127</f>
        <v>0</v>
      </c>
      <c r="I112" s="117" t="n">
        <f aca="false">form!W127</f>
        <v>0</v>
      </c>
      <c r="J112" s="116" t="n">
        <f aca="false">form!I127</f>
        <v>0</v>
      </c>
      <c r="K112" s="116" t="n">
        <f aca="false">form!H127</f>
        <v>0</v>
      </c>
      <c r="L112" s="0" t="str">
        <f aca="false">form!Y127</f>
        <v> -----</v>
      </c>
      <c r="M112" s="0" t="str">
        <f aca="false">form!Z127</f>
        <v> -----</v>
      </c>
      <c r="N112" s="0" t="str">
        <f aca="false">form!AA127</f>
        <v> -----</v>
      </c>
      <c r="O112" s="0" t="str">
        <f aca="false">form!AB127</f>
        <v> -----</v>
      </c>
      <c r="P112" s="116" t="n">
        <f aca="false">form!O127</f>
        <v>0</v>
      </c>
    </row>
    <row r="113" customFormat="false" ht="12.75" hidden="false" customHeight="false" outlineLevel="0" collapsed="false">
      <c r="A113" s="0" t="n">
        <v>112</v>
      </c>
      <c r="B113" s="0" t="n">
        <v>112</v>
      </c>
      <c r="C113" s="116" t="n">
        <f aca="false">form!B128</f>
        <v>0</v>
      </c>
      <c r="D113" s="116" t="n">
        <f aca="false">form!C128</f>
        <v>0</v>
      </c>
      <c r="E113" s="116" t="n">
        <f aca="false">form!G128</f>
        <v>0</v>
      </c>
      <c r="F113" s="116" t="n">
        <f aca="false">form!J128</f>
        <v>0</v>
      </c>
      <c r="G113" s="116" t="n">
        <f aca="false">form!F128</f>
        <v>0</v>
      </c>
      <c r="H113" s="117" t="n">
        <f aca="false">form!X128</f>
        <v>0</v>
      </c>
      <c r="I113" s="117" t="n">
        <f aca="false">form!W128</f>
        <v>0</v>
      </c>
      <c r="J113" s="116" t="n">
        <f aca="false">form!I128</f>
        <v>0</v>
      </c>
      <c r="K113" s="116" t="n">
        <f aca="false">form!H128</f>
        <v>0</v>
      </c>
      <c r="L113" s="0" t="str">
        <f aca="false">form!Y128</f>
        <v> -----</v>
      </c>
      <c r="M113" s="0" t="str">
        <f aca="false">form!Z128</f>
        <v> -----</v>
      </c>
      <c r="N113" s="0" t="str">
        <f aca="false">form!AA128</f>
        <v> -----</v>
      </c>
      <c r="O113" s="0" t="str">
        <f aca="false">form!AB128</f>
        <v> -----</v>
      </c>
      <c r="P113" s="116" t="n">
        <f aca="false">form!O128</f>
        <v>0</v>
      </c>
    </row>
    <row r="114" customFormat="false" ht="12.75" hidden="false" customHeight="false" outlineLevel="0" collapsed="false">
      <c r="A114" s="0" t="n">
        <v>113</v>
      </c>
      <c r="B114" s="0" t="n">
        <v>113</v>
      </c>
      <c r="C114" s="116" t="n">
        <f aca="false">form!B129</f>
        <v>0</v>
      </c>
      <c r="D114" s="116" t="n">
        <f aca="false">form!C129</f>
        <v>0</v>
      </c>
      <c r="E114" s="116" t="n">
        <f aca="false">form!G129</f>
        <v>0</v>
      </c>
      <c r="F114" s="116" t="n">
        <f aca="false">form!J129</f>
        <v>0</v>
      </c>
      <c r="G114" s="116" t="n">
        <f aca="false">form!F129</f>
        <v>0</v>
      </c>
      <c r="H114" s="117" t="n">
        <f aca="false">form!X129</f>
        <v>0</v>
      </c>
      <c r="I114" s="117" t="n">
        <f aca="false">form!W129</f>
        <v>0</v>
      </c>
      <c r="J114" s="116" t="n">
        <f aca="false">form!I129</f>
        <v>0</v>
      </c>
      <c r="K114" s="116" t="n">
        <f aca="false">form!H129</f>
        <v>0</v>
      </c>
      <c r="L114" s="0" t="str">
        <f aca="false">form!Y129</f>
        <v> -----</v>
      </c>
      <c r="M114" s="0" t="str">
        <f aca="false">form!Z129</f>
        <v> -----</v>
      </c>
      <c r="N114" s="0" t="str">
        <f aca="false">form!AA129</f>
        <v> -----</v>
      </c>
      <c r="O114" s="0" t="str">
        <f aca="false">form!AB129</f>
        <v> -----</v>
      </c>
      <c r="P114" s="116" t="n">
        <f aca="false">form!O129</f>
        <v>0</v>
      </c>
    </row>
    <row r="115" customFormat="false" ht="12.75" hidden="false" customHeight="false" outlineLevel="0" collapsed="false">
      <c r="A115" s="0" t="n">
        <v>114</v>
      </c>
      <c r="B115" s="0" t="n">
        <v>114</v>
      </c>
      <c r="C115" s="116" t="n">
        <f aca="false">form!B130</f>
        <v>0</v>
      </c>
      <c r="D115" s="116" t="n">
        <f aca="false">form!C130</f>
        <v>0</v>
      </c>
      <c r="E115" s="116" t="n">
        <f aca="false">form!G130</f>
        <v>0</v>
      </c>
      <c r="F115" s="116" t="n">
        <f aca="false">form!J130</f>
        <v>0</v>
      </c>
      <c r="G115" s="116" t="n">
        <f aca="false">form!F130</f>
        <v>0</v>
      </c>
      <c r="H115" s="117" t="n">
        <f aca="false">form!X130</f>
        <v>0</v>
      </c>
      <c r="I115" s="117" t="n">
        <f aca="false">form!W130</f>
        <v>0</v>
      </c>
      <c r="J115" s="116" t="n">
        <f aca="false">form!I130</f>
        <v>0</v>
      </c>
      <c r="K115" s="116" t="n">
        <f aca="false">form!H130</f>
        <v>0</v>
      </c>
      <c r="L115" s="0" t="str">
        <f aca="false">form!Y130</f>
        <v> -----</v>
      </c>
      <c r="M115" s="0" t="str">
        <f aca="false">form!Z130</f>
        <v> -----</v>
      </c>
      <c r="N115" s="0" t="str">
        <f aca="false">form!AA130</f>
        <v> -----</v>
      </c>
      <c r="O115" s="0" t="str">
        <f aca="false">form!AB130</f>
        <v> -----</v>
      </c>
      <c r="P115" s="116" t="n">
        <f aca="false">form!O130</f>
        <v>0</v>
      </c>
    </row>
    <row r="116" customFormat="false" ht="12.75" hidden="false" customHeight="false" outlineLevel="0" collapsed="false">
      <c r="A116" s="0" t="n">
        <v>115</v>
      </c>
      <c r="B116" s="0" t="n">
        <v>115</v>
      </c>
      <c r="C116" s="116" t="n">
        <f aca="false">form!B131</f>
        <v>0</v>
      </c>
      <c r="D116" s="116" t="n">
        <f aca="false">form!C131</f>
        <v>0</v>
      </c>
      <c r="E116" s="116" t="n">
        <f aca="false">form!G131</f>
        <v>0</v>
      </c>
      <c r="F116" s="116" t="n">
        <f aca="false">form!J131</f>
        <v>0</v>
      </c>
      <c r="G116" s="116" t="n">
        <f aca="false">form!F131</f>
        <v>0</v>
      </c>
      <c r="H116" s="117" t="n">
        <f aca="false">form!X131</f>
        <v>0</v>
      </c>
      <c r="I116" s="117" t="n">
        <f aca="false">form!W131</f>
        <v>0</v>
      </c>
      <c r="J116" s="116" t="n">
        <f aca="false">form!I131</f>
        <v>0</v>
      </c>
      <c r="K116" s="116" t="n">
        <f aca="false">form!H131</f>
        <v>0</v>
      </c>
      <c r="L116" s="0" t="str">
        <f aca="false">form!Y131</f>
        <v> -----</v>
      </c>
      <c r="M116" s="0" t="str">
        <f aca="false">form!Z131</f>
        <v> -----</v>
      </c>
      <c r="N116" s="0" t="str">
        <f aca="false">form!AA131</f>
        <v> -----</v>
      </c>
      <c r="O116" s="0" t="str">
        <f aca="false">form!AB131</f>
        <v> -----</v>
      </c>
      <c r="P116" s="116" t="n">
        <f aca="false">form!O131</f>
        <v>0</v>
      </c>
    </row>
    <row r="117" customFormat="false" ht="12.75" hidden="false" customHeight="false" outlineLevel="0" collapsed="false">
      <c r="A117" s="0" t="n">
        <v>116</v>
      </c>
      <c r="B117" s="0" t="n">
        <v>116</v>
      </c>
      <c r="C117" s="116" t="n">
        <f aca="false">form!B132</f>
        <v>0</v>
      </c>
      <c r="D117" s="116" t="n">
        <f aca="false">form!C132</f>
        <v>0</v>
      </c>
      <c r="E117" s="116" t="n">
        <f aca="false">form!G132</f>
        <v>0</v>
      </c>
      <c r="F117" s="116" t="n">
        <f aca="false">form!J132</f>
        <v>0</v>
      </c>
      <c r="G117" s="116" t="n">
        <f aca="false">form!F132</f>
        <v>0</v>
      </c>
      <c r="H117" s="117" t="n">
        <f aca="false">form!X132</f>
        <v>0</v>
      </c>
      <c r="I117" s="117" t="n">
        <f aca="false">form!W132</f>
        <v>0</v>
      </c>
      <c r="J117" s="116" t="n">
        <f aca="false">form!I132</f>
        <v>0</v>
      </c>
      <c r="K117" s="116" t="n">
        <f aca="false">form!H132</f>
        <v>0</v>
      </c>
      <c r="L117" s="0" t="str">
        <f aca="false">form!Y132</f>
        <v> -----</v>
      </c>
      <c r="M117" s="0" t="str">
        <f aca="false">form!Z132</f>
        <v> -----</v>
      </c>
      <c r="N117" s="0" t="str">
        <f aca="false">form!AA132</f>
        <v> -----</v>
      </c>
      <c r="O117" s="0" t="str">
        <f aca="false">form!AB132</f>
        <v> -----</v>
      </c>
      <c r="P117" s="116" t="n">
        <f aca="false">form!O132</f>
        <v>0</v>
      </c>
    </row>
    <row r="118" customFormat="false" ht="12.75" hidden="false" customHeight="false" outlineLevel="0" collapsed="false">
      <c r="A118" s="0" t="n">
        <v>117</v>
      </c>
      <c r="B118" s="0" t="n">
        <v>117</v>
      </c>
      <c r="C118" s="116" t="n">
        <f aca="false">form!B133</f>
        <v>0</v>
      </c>
      <c r="D118" s="116" t="n">
        <f aca="false">form!C133</f>
        <v>0</v>
      </c>
      <c r="E118" s="116" t="n">
        <f aca="false">form!G133</f>
        <v>0</v>
      </c>
      <c r="F118" s="116" t="n">
        <f aca="false">form!J133</f>
        <v>0</v>
      </c>
      <c r="G118" s="116" t="n">
        <f aca="false">form!F133</f>
        <v>0</v>
      </c>
      <c r="H118" s="117" t="n">
        <f aca="false">form!X133</f>
        <v>0</v>
      </c>
      <c r="I118" s="117" t="n">
        <f aca="false">form!W133</f>
        <v>0</v>
      </c>
      <c r="J118" s="116" t="n">
        <f aca="false">form!I133</f>
        <v>0</v>
      </c>
      <c r="K118" s="116" t="n">
        <f aca="false">form!H133</f>
        <v>0</v>
      </c>
      <c r="L118" s="0" t="str">
        <f aca="false">form!Y133</f>
        <v> -----</v>
      </c>
      <c r="M118" s="0" t="str">
        <f aca="false">form!Z133</f>
        <v> -----</v>
      </c>
      <c r="N118" s="0" t="str">
        <f aca="false">form!AA133</f>
        <v> -----</v>
      </c>
      <c r="O118" s="0" t="str">
        <f aca="false">form!AB133</f>
        <v> -----</v>
      </c>
      <c r="P118" s="116" t="n">
        <f aca="false">form!O133</f>
        <v>0</v>
      </c>
    </row>
    <row r="119" customFormat="false" ht="12.75" hidden="false" customHeight="false" outlineLevel="0" collapsed="false">
      <c r="A119" s="0" t="n">
        <v>118</v>
      </c>
      <c r="B119" s="0" t="n">
        <v>118</v>
      </c>
      <c r="C119" s="116" t="n">
        <f aca="false">form!B134</f>
        <v>0</v>
      </c>
      <c r="D119" s="116" t="n">
        <f aca="false">form!C134</f>
        <v>0</v>
      </c>
      <c r="E119" s="116" t="n">
        <f aca="false">form!G134</f>
        <v>0</v>
      </c>
      <c r="F119" s="116" t="n">
        <f aca="false">form!J134</f>
        <v>0</v>
      </c>
      <c r="G119" s="116" t="n">
        <f aca="false">form!F134</f>
        <v>0</v>
      </c>
      <c r="H119" s="117" t="n">
        <f aca="false">form!X134</f>
        <v>0</v>
      </c>
      <c r="I119" s="117" t="n">
        <f aca="false">form!W134</f>
        <v>0</v>
      </c>
      <c r="J119" s="116" t="n">
        <f aca="false">form!I134</f>
        <v>0</v>
      </c>
      <c r="K119" s="116" t="n">
        <f aca="false">form!H134</f>
        <v>0</v>
      </c>
      <c r="L119" s="0" t="str">
        <f aca="false">form!Y134</f>
        <v> -----</v>
      </c>
      <c r="M119" s="0" t="str">
        <f aca="false">form!Z134</f>
        <v> -----</v>
      </c>
      <c r="N119" s="0" t="str">
        <f aca="false">form!AA134</f>
        <v> -----</v>
      </c>
      <c r="O119" s="0" t="str">
        <f aca="false">form!AB134</f>
        <v> -----</v>
      </c>
      <c r="P119" s="116" t="n">
        <f aca="false">form!O134</f>
        <v>0</v>
      </c>
    </row>
    <row r="120" customFormat="false" ht="12.75" hidden="false" customHeight="false" outlineLevel="0" collapsed="false">
      <c r="A120" s="0" t="n">
        <v>119</v>
      </c>
      <c r="B120" s="0" t="n">
        <v>119</v>
      </c>
      <c r="C120" s="116" t="n">
        <f aca="false">form!B135</f>
        <v>0</v>
      </c>
      <c r="D120" s="116" t="n">
        <f aca="false">form!C135</f>
        <v>0</v>
      </c>
      <c r="E120" s="116" t="n">
        <f aca="false">form!G135</f>
        <v>0</v>
      </c>
      <c r="F120" s="116" t="n">
        <f aca="false">form!J135</f>
        <v>0</v>
      </c>
      <c r="G120" s="116" t="n">
        <f aca="false">form!F135</f>
        <v>0</v>
      </c>
      <c r="H120" s="117" t="n">
        <f aca="false">form!X135</f>
        <v>0</v>
      </c>
      <c r="I120" s="117" t="n">
        <f aca="false">form!W135</f>
        <v>0</v>
      </c>
      <c r="J120" s="116" t="n">
        <f aca="false">form!I135</f>
        <v>0</v>
      </c>
      <c r="K120" s="116" t="n">
        <f aca="false">form!H135</f>
        <v>0</v>
      </c>
      <c r="L120" s="0" t="str">
        <f aca="false">form!Y135</f>
        <v> -----</v>
      </c>
      <c r="M120" s="0" t="str">
        <f aca="false">form!Z135</f>
        <v> -----</v>
      </c>
      <c r="N120" s="0" t="str">
        <f aca="false">form!AA135</f>
        <v> -----</v>
      </c>
      <c r="O120" s="0" t="str">
        <f aca="false">form!AB135</f>
        <v> -----</v>
      </c>
      <c r="P120" s="116" t="n">
        <f aca="false">form!O135</f>
        <v>0</v>
      </c>
    </row>
    <row r="121" customFormat="false" ht="12.75" hidden="false" customHeight="false" outlineLevel="0" collapsed="false">
      <c r="A121" s="0" t="n">
        <v>120</v>
      </c>
      <c r="B121" s="0" t="n">
        <v>120</v>
      </c>
      <c r="C121" s="116" t="n">
        <f aca="false">form!B136</f>
        <v>0</v>
      </c>
      <c r="D121" s="116" t="n">
        <f aca="false">form!C136</f>
        <v>0</v>
      </c>
      <c r="E121" s="116" t="n">
        <f aca="false">form!G136</f>
        <v>0</v>
      </c>
      <c r="F121" s="116" t="n">
        <f aca="false">form!J136</f>
        <v>0</v>
      </c>
      <c r="G121" s="116" t="n">
        <f aca="false">form!F136</f>
        <v>0</v>
      </c>
      <c r="H121" s="117" t="n">
        <f aca="false">form!X136</f>
        <v>0</v>
      </c>
      <c r="I121" s="117" t="n">
        <f aca="false">form!W136</f>
        <v>0</v>
      </c>
      <c r="J121" s="116" t="n">
        <f aca="false">form!I136</f>
        <v>0</v>
      </c>
      <c r="K121" s="116" t="n">
        <f aca="false">form!H136</f>
        <v>0</v>
      </c>
      <c r="L121" s="0" t="str">
        <f aca="false">form!Y136</f>
        <v> -----</v>
      </c>
      <c r="M121" s="0" t="str">
        <f aca="false">form!Z136</f>
        <v> -----</v>
      </c>
      <c r="N121" s="0" t="str">
        <f aca="false">form!AA136</f>
        <v> -----</v>
      </c>
      <c r="O121" s="0" t="str">
        <f aca="false">form!AB136</f>
        <v> -----</v>
      </c>
      <c r="P121" s="116" t="n">
        <f aca="false">form!O136</f>
        <v>0</v>
      </c>
    </row>
    <row r="122" customFormat="false" ht="12.75" hidden="false" customHeight="false" outlineLevel="0" collapsed="false">
      <c r="A122" s="0" t="n">
        <v>121</v>
      </c>
      <c r="B122" s="0" t="n">
        <v>121</v>
      </c>
      <c r="C122" s="116" t="n">
        <f aca="false">form!B137</f>
        <v>0</v>
      </c>
      <c r="D122" s="116" t="n">
        <f aca="false">form!C137</f>
        <v>0</v>
      </c>
      <c r="E122" s="116" t="n">
        <f aca="false">form!G137</f>
        <v>0</v>
      </c>
      <c r="F122" s="116" t="n">
        <f aca="false">form!J137</f>
        <v>0</v>
      </c>
      <c r="G122" s="116" t="n">
        <f aca="false">form!F137</f>
        <v>0</v>
      </c>
      <c r="H122" s="117" t="n">
        <f aca="false">form!X137</f>
        <v>0</v>
      </c>
      <c r="I122" s="117" t="n">
        <f aca="false">form!W137</f>
        <v>0</v>
      </c>
      <c r="J122" s="116" t="n">
        <f aca="false">form!I137</f>
        <v>0</v>
      </c>
      <c r="K122" s="116" t="n">
        <f aca="false">form!H137</f>
        <v>0</v>
      </c>
      <c r="L122" s="0" t="str">
        <f aca="false">form!Y137</f>
        <v> -----</v>
      </c>
      <c r="M122" s="0" t="str">
        <f aca="false">form!Z137</f>
        <v> -----</v>
      </c>
      <c r="N122" s="0" t="str">
        <f aca="false">form!AA137</f>
        <v> -----</v>
      </c>
      <c r="O122" s="0" t="str">
        <f aca="false">form!AB137</f>
        <v> -----</v>
      </c>
      <c r="P122" s="116" t="n">
        <f aca="false">form!O137</f>
        <v>0</v>
      </c>
    </row>
    <row r="123" customFormat="false" ht="12.75" hidden="false" customHeight="false" outlineLevel="0" collapsed="false">
      <c r="A123" s="0" t="n">
        <v>122</v>
      </c>
      <c r="B123" s="0" t="n">
        <v>122</v>
      </c>
      <c r="C123" s="116" t="n">
        <f aca="false">form!B138</f>
        <v>0</v>
      </c>
      <c r="D123" s="116" t="n">
        <f aca="false">form!C138</f>
        <v>0</v>
      </c>
      <c r="E123" s="116" t="n">
        <f aca="false">form!G138</f>
        <v>0</v>
      </c>
      <c r="F123" s="116" t="n">
        <f aca="false">form!J138</f>
        <v>0</v>
      </c>
      <c r="G123" s="116" t="n">
        <f aca="false">form!F138</f>
        <v>0</v>
      </c>
      <c r="H123" s="117" t="n">
        <f aca="false">form!X138</f>
        <v>0</v>
      </c>
      <c r="I123" s="117" t="n">
        <f aca="false">form!W138</f>
        <v>0</v>
      </c>
      <c r="J123" s="116" t="n">
        <f aca="false">form!I138</f>
        <v>0</v>
      </c>
      <c r="K123" s="116" t="n">
        <f aca="false">form!H138</f>
        <v>0</v>
      </c>
      <c r="L123" s="0" t="str">
        <f aca="false">form!Y138</f>
        <v> -----</v>
      </c>
      <c r="M123" s="0" t="str">
        <f aca="false">form!Z138</f>
        <v> -----</v>
      </c>
      <c r="N123" s="0" t="str">
        <f aca="false">form!AA138</f>
        <v> -----</v>
      </c>
      <c r="O123" s="0" t="str">
        <f aca="false">form!AB138</f>
        <v> -----</v>
      </c>
      <c r="P123" s="116" t="n">
        <f aca="false">form!O138</f>
        <v>0</v>
      </c>
    </row>
    <row r="124" customFormat="false" ht="12.75" hidden="false" customHeight="false" outlineLevel="0" collapsed="false">
      <c r="A124" s="0" t="n">
        <v>123</v>
      </c>
      <c r="B124" s="0" t="n">
        <v>123</v>
      </c>
      <c r="C124" s="116" t="n">
        <f aca="false">form!B139</f>
        <v>0</v>
      </c>
      <c r="D124" s="116" t="n">
        <f aca="false">form!C139</f>
        <v>0</v>
      </c>
      <c r="E124" s="116" t="n">
        <f aca="false">form!G139</f>
        <v>0</v>
      </c>
      <c r="F124" s="116" t="n">
        <f aca="false">form!J139</f>
        <v>0</v>
      </c>
      <c r="G124" s="116" t="n">
        <f aca="false">form!F139</f>
        <v>0</v>
      </c>
      <c r="H124" s="117" t="n">
        <f aca="false">form!X139</f>
        <v>0</v>
      </c>
      <c r="I124" s="117" t="n">
        <f aca="false">form!W139</f>
        <v>0</v>
      </c>
      <c r="J124" s="116" t="n">
        <f aca="false">form!I139</f>
        <v>0</v>
      </c>
      <c r="K124" s="116" t="n">
        <f aca="false">form!H139</f>
        <v>0</v>
      </c>
      <c r="L124" s="0" t="str">
        <f aca="false">form!Y139</f>
        <v> -----</v>
      </c>
      <c r="M124" s="0" t="str">
        <f aca="false">form!Z139</f>
        <v> -----</v>
      </c>
      <c r="N124" s="0" t="str">
        <f aca="false">form!AA139</f>
        <v> -----</v>
      </c>
      <c r="O124" s="0" t="str">
        <f aca="false">form!AB139</f>
        <v> -----</v>
      </c>
      <c r="P124" s="116" t="n">
        <f aca="false">form!O139</f>
        <v>0</v>
      </c>
    </row>
    <row r="125" customFormat="false" ht="12.75" hidden="false" customHeight="false" outlineLevel="0" collapsed="false">
      <c r="A125" s="0" t="n">
        <v>124</v>
      </c>
      <c r="B125" s="0" t="n">
        <v>124</v>
      </c>
      <c r="C125" s="116" t="n">
        <f aca="false">form!B140</f>
        <v>0</v>
      </c>
      <c r="D125" s="116" t="n">
        <f aca="false">form!C140</f>
        <v>0</v>
      </c>
      <c r="E125" s="116" t="n">
        <f aca="false">form!G140</f>
        <v>0</v>
      </c>
      <c r="F125" s="116" t="n">
        <f aca="false">form!J140</f>
        <v>0</v>
      </c>
      <c r="G125" s="116" t="n">
        <f aca="false">form!F140</f>
        <v>0</v>
      </c>
      <c r="H125" s="117" t="n">
        <f aca="false">form!X140</f>
        <v>0</v>
      </c>
      <c r="I125" s="117" t="n">
        <f aca="false">form!W140</f>
        <v>0</v>
      </c>
      <c r="J125" s="116" t="n">
        <f aca="false">form!I140</f>
        <v>0</v>
      </c>
      <c r="K125" s="116" t="n">
        <f aca="false">form!H140</f>
        <v>0</v>
      </c>
      <c r="L125" s="0" t="str">
        <f aca="false">form!Y140</f>
        <v> -----</v>
      </c>
      <c r="M125" s="0" t="str">
        <f aca="false">form!Z140</f>
        <v> -----</v>
      </c>
      <c r="N125" s="0" t="str">
        <f aca="false">form!AA140</f>
        <v> -----</v>
      </c>
      <c r="O125" s="0" t="str">
        <f aca="false">form!AB140</f>
        <v> -----</v>
      </c>
      <c r="P125" s="116" t="n">
        <f aca="false">form!O140</f>
        <v>0</v>
      </c>
    </row>
    <row r="126" customFormat="false" ht="12.75" hidden="false" customHeight="false" outlineLevel="0" collapsed="false">
      <c r="A126" s="0" t="n">
        <v>125</v>
      </c>
      <c r="B126" s="0" t="n">
        <v>125</v>
      </c>
      <c r="C126" s="116" t="n">
        <f aca="false">form!B141</f>
        <v>0</v>
      </c>
      <c r="D126" s="116" t="n">
        <f aca="false">form!C141</f>
        <v>0</v>
      </c>
      <c r="E126" s="116" t="n">
        <f aca="false">form!G141</f>
        <v>0</v>
      </c>
      <c r="F126" s="116" t="n">
        <f aca="false">form!J141</f>
        <v>0</v>
      </c>
      <c r="G126" s="116" t="n">
        <f aca="false">form!F141</f>
        <v>0</v>
      </c>
      <c r="H126" s="117" t="n">
        <f aca="false">form!X141</f>
        <v>0</v>
      </c>
      <c r="I126" s="117" t="n">
        <f aca="false">form!W141</f>
        <v>0</v>
      </c>
      <c r="J126" s="116" t="n">
        <f aca="false">form!I141</f>
        <v>0</v>
      </c>
      <c r="K126" s="116" t="n">
        <f aca="false">form!H141</f>
        <v>0</v>
      </c>
      <c r="L126" s="0" t="str">
        <f aca="false">form!Y141</f>
        <v> -----</v>
      </c>
      <c r="M126" s="0" t="str">
        <f aca="false">form!Z141</f>
        <v> -----</v>
      </c>
      <c r="N126" s="0" t="str">
        <f aca="false">form!AA141</f>
        <v> -----</v>
      </c>
      <c r="O126" s="0" t="str">
        <f aca="false">form!AB141</f>
        <v> -----</v>
      </c>
      <c r="P126" s="116" t="n">
        <f aca="false">form!O141</f>
        <v>0</v>
      </c>
    </row>
    <row r="127" customFormat="false" ht="12.75" hidden="false" customHeight="false" outlineLevel="0" collapsed="false">
      <c r="A127" s="0" t="n">
        <v>126</v>
      </c>
      <c r="B127" s="0" t="n">
        <v>126</v>
      </c>
      <c r="C127" s="116" t="n">
        <f aca="false">form!B142</f>
        <v>0</v>
      </c>
      <c r="D127" s="116" t="n">
        <f aca="false">form!C142</f>
        <v>0</v>
      </c>
      <c r="E127" s="116" t="n">
        <f aca="false">form!G142</f>
        <v>0</v>
      </c>
      <c r="F127" s="116" t="n">
        <f aca="false">form!J142</f>
        <v>0</v>
      </c>
      <c r="G127" s="116" t="n">
        <f aca="false">form!F142</f>
        <v>0</v>
      </c>
      <c r="H127" s="117" t="n">
        <f aca="false">form!X142</f>
        <v>0</v>
      </c>
      <c r="I127" s="117" t="n">
        <f aca="false">form!W142</f>
        <v>0</v>
      </c>
      <c r="J127" s="116" t="n">
        <f aca="false">form!I142</f>
        <v>0</v>
      </c>
      <c r="K127" s="116" t="n">
        <f aca="false">form!H142</f>
        <v>0</v>
      </c>
      <c r="L127" s="0" t="str">
        <f aca="false">form!Y142</f>
        <v> -----</v>
      </c>
      <c r="M127" s="0" t="str">
        <f aca="false">form!Z142</f>
        <v> -----</v>
      </c>
      <c r="N127" s="0" t="str">
        <f aca="false">form!AA142</f>
        <v> -----</v>
      </c>
      <c r="O127" s="0" t="str">
        <f aca="false">form!AB142</f>
        <v> -----</v>
      </c>
      <c r="P127" s="116" t="n">
        <f aca="false">form!O142</f>
        <v>0</v>
      </c>
    </row>
    <row r="128" customFormat="false" ht="12.75" hidden="false" customHeight="false" outlineLevel="0" collapsed="false">
      <c r="A128" s="0" t="n">
        <v>127</v>
      </c>
      <c r="B128" s="0" t="n">
        <v>127</v>
      </c>
      <c r="C128" s="116" t="n">
        <f aca="false">form!B143</f>
        <v>0</v>
      </c>
      <c r="D128" s="116" t="n">
        <f aca="false">form!C143</f>
        <v>0</v>
      </c>
      <c r="E128" s="116" t="n">
        <f aca="false">form!G143</f>
        <v>0</v>
      </c>
      <c r="F128" s="116" t="n">
        <f aca="false">form!J143</f>
        <v>0</v>
      </c>
      <c r="G128" s="116" t="n">
        <f aca="false">form!F143</f>
        <v>0</v>
      </c>
      <c r="H128" s="117" t="n">
        <f aca="false">form!X143</f>
        <v>0</v>
      </c>
      <c r="I128" s="117" t="n">
        <f aca="false">form!W143</f>
        <v>0</v>
      </c>
      <c r="J128" s="116" t="n">
        <f aca="false">form!I143</f>
        <v>0</v>
      </c>
      <c r="K128" s="116" t="n">
        <f aca="false">form!H143</f>
        <v>0</v>
      </c>
      <c r="L128" s="0" t="str">
        <f aca="false">form!Y143</f>
        <v> -----</v>
      </c>
      <c r="M128" s="0" t="str">
        <f aca="false">form!Z143</f>
        <v> -----</v>
      </c>
      <c r="N128" s="0" t="str">
        <f aca="false">form!AA143</f>
        <v> -----</v>
      </c>
      <c r="O128" s="0" t="str">
        <f aca="false">form!AB143</f>
        <v> -----</v>
      </c>
      <c r="P128" s="116" t="n">
        <f aca="false">form!O143</f>
        <v>0</v>
      </c>
    </row>
    <row r="129" customFormat="false" ht="12.75" hidden="false" customHeight="false" outlineLevel="0" collapsed="false">
      <c r="A129" s="0" t="n">
        <v>128</v>
      </c>
      <c r="B129" s="0" t="n">
        <v>128</v>
      </c>
      <c r="C129" s="116" t="n">
        <f aca="false">form!B144</f>
        <v>0</v>
      </c>
      <c r="D129" s="116" t="n">
        <f aca="false">form!C144</f>
        <v>0</v>
      </c>
      <c r="E129" s="116" t="n">
        <f aca="false">form!G144</f>
        <v>0</v>
      </c>
      <c r="F129" s="116" t="n">
        <f aca="false">form!J144</f>
        <v>0</v>
      </c>
      <c r="G129" s="116" t="n">
        <f aca="false">form!F144</f>
        <v>0</v>
      </c>
      <c r="H129" s="117" t="n">
        <f aca="false">form!X144</f>
        <v>0</v>
      </c>
      <c r="I129" s="117" t="n">
        <f aca="false">form!W144</f>
        <v>0</v>
      </c>
      <c r="J129" s="116" t="n">
        <f aca="false">form!I144</f>
        <v>0</v>
      </c>
      <c r="K129" s="116" t="n">
        <f aca="false">form!H144</f>
        <v>0</v>
      </c>
      <c r="L129" s="0" t="str">
        <f aca="false">form!Y144</f>
        <v> -----</v>
      </c>
      <c r="M129" s="0" t="str">
        <f aca="false">form!Z144</f>
        <v> -----</v>
      </c>
      <c r="N129" s="0" t="str">
        <f aca="false">form!AA144</f>
        <v> -----</v>
      </c>
      <c r="O129" s="0" t="str">
        <f aca="false">form!AB144</f>
        <v> -----</v>
      </c>
      <c r="P129" s="116" t="n">
        <f aca="false">form!O144</f>
        <v>0</v>
      </c>
    </row>
    <row r="130" customFormat="false" ht="12.75" hidden="false" customHeight="false" outlineLevel="0" collapsed="false">
      <c r="A130" s="0" t="n">
        <v>129</v>
      </c>
      <c r="B130" s="0" t="n">
        <v>129</v>
      </c>
      <c r="C130" s="116" t="n">
        <f aca="false">form!B145</f>
        <v>0</v>
      </c>
      <c r="D130" s="116" t="n">
        <f aca="false">form!C145</f>
        <v>0</v>
      </c>
      <c r="E130" s="116" t="n">
        <f aca="false">form!G145</f>
        <v>0</v>
      </c>
      <c r="F130" s="116" t="n">
        <f aca="false">form!J145</f>
        <v>0</v>
      </c>
      <c r="G130" s="116" t="n">
        <f aca="false">form!F145</f>
        <v>0</v>
      </c>
      <c r="H130" s="117" t="n">
        <f aca="false">form!X145</f>
        <v>0</v>
      </c>
      <c r="I130" s="117" t="n">
        <f aca="false">form!W145</f>
        <v>0</v>
      </c>
      <c r="J130" s="116" t="n">
        <f aca="false">form!I145</f>
        <v>0</v>
      </c>
      <c r="K130" s="116" t="n">
        <f aca="false">form!H145</f>
        <v>0</v>
      </c>
      <c r="L130" s="0" t="str">
        <f aca="false">form!Y145</f>
        <v> -----</v>
      </c>
      <c r="M130" s="0" t="str">
        <f aca="false">form!Z145</f>
        <v> -----</v>
      </c>
      <c r="N130" s="0" t="str">
        <f aca="false">form!AA145</f>
        <v> -----</v>
      </c>
      <c r="O130" s="0" t="str">
        <f aca="false">form!AB145</f>
        <v> -----</v>
      </c>
      <c r="P130" s="116" t="n">
        <f aca="false">form!O145</f>
        <v>0</v>
      </c>
    </row>
    <row r="131" customFormat="false" ht="12.75" hidden="false" customHeight="false" outlineLevel="0" collapsed="false">
      <c r="A131" s="0" t="n">
        <v>130</v>
      </c>
      <c r="B131" s="0" t="n">
        <v>130</v>
      </c>
      <c r="C131" s="116" t="n">
        <f aca="false">form!B146</f>
        <v>0</v>
      </c>
      <c r="D131" s="116" t="n">
        <f aca="false">form!C146</f>
        <v>0</v>
      </c>
      <c r="E131" s="116" t="n">
        <f aca="false">form!G146</f>
        <v>0</v>
      </c>
      <c r="F131" s="116" t="n">
        <f aca="false">form!J146</f>
        <v>0</v>
      </c>
      <c r="G131" s="116" t="n">
        <f aca="false">form!F146</f>
        <v>0</v>
      </c>
      <c r="H131" s="117" t="n">
        <f aca="false">form!X146</f>
        <v>0</v>
      </c>
      <c r="I131" s="117" t="n">
        <f aca="false">form!W146</f>
        <v>0</v>
      </c>
      <c r="J131" s="116" t="n">
        <f aca="false">form!I146</f>
        <v>0</v>
      </c>
      <c r="K131" s="116" t="n">
        <f aca="false">form!H146</f>
        <v>0</v>
      </c>
      <c r="L131" s="0" t="str">
        <f aca="false">form!Y146</f>
        <v> -----</v>
      </c>
      <c r="M131" s="0" t="str">
        <f aca="false">form!Z146</f>
        <v> -----</v>
      </c>
      <c r="N131" s="0" t="str">
        <f aca="false">form!AA146</f>
        <v> -----</v>
      </c>
      <c r="O131" s="0" t="str">
        <f aca="false">form!AB146</f>
        <v> -----</v>
      </c>
      <c r="P131" s="116" t="n">
        <f aca="false">form!O146</f>
        <v>0</v>
      </c>
    </row>
    <row r="132" customFormat="false" ht="12.75" hidden="false" customHeight="false" outlineLevel="0" collapsed="false">
      <c r="A132" s="0" t="n">
        <v>131</v>
      </c>
      <c r="B132" s="0" t="n">
        <v>131</v>
      </c>
      <c r="C132" s="116" t="n">
        <f aca="false">form!B147</f>
        <v>0</v>
      </c>
      <c r="D132" s="116" t="n">
        <f aca="false">form!C147</f>
        <v>0</v>
      </c>
      <c r="E132" s="116" t="n">
        <f aca="false">form!G147</f>
        <v>0</v>
      </c>
      <c r="F132" s="116" t="n">
        <f aca="false">form!J147</f>
        <v>0</v>
      </c>
      <c r="G132" s="116" t="n">
        <f aca="false">form!F147</f>
        <v>0</v>
      </c>
      <c r="H132" s="117" t="n">
        <f aca="false">form!X147</f>
        <v>0</v>
      </c>
      <c r="I132" s="117" t="n">
        <f aca="false">form!W147</f>
        <v>0</v>
      </c>
      <c r="J132" s="116" t="n">
        <f aca="false">form!I147</f>
        <v>0</v>
      </c>
      <c r="K132" s="116" t="n">
        <f aca="false">form!H147</f>
        <v>0</v>
      </c>
      <c r="L132" s="0" t="str">
        <f aca="false">form!Y147</f>
        <v> -----</v>
      </c>
      <c r="M132" s="0" t="str">
        <f aca="false">form!Z147</f>
        <v> -----</v>
      </c>
      <c r="N132" s="0" t="str">
        <f aca="false">form!AA147</f>
        <v> -----</v>
      </c>
      <c r="O132" s="0" t="str">
        <f aca="false">form!AB147</f>
        <v> -----</v>
      </c>
      <c r="P132" s="116" t="n">
        <f aca="false">form!O147</f>
        <v>0</v>
      </c>
    </row>
    <row r="133" customFormat="false" ht="12.75" hidden="false" customHeight="false" outlineLevel="0" collapsed="false">
      <c r="A133" s="0" t="n">
        <v>132</v>
      </c>
      <c r="B133" s="0" t="n">
        <v>132</v>
      </c>
      <c r="C133" s="116" t="n">
        <f aca="false">form!B148</f>
        <v>0</v>
      </c>
      <c r="D133" s="116" t="n">
        <f aca="false">form!C148</f>
        <v>0</v>
      </c>
      <c r="E133" s="116" t="n">
        <f aca="false">form!G148</f>
        <v>0</v>
      </c>
      <c r="F133" s="116" t="n">
        <f aca="false">form!J148</f>
        <v>0</v>
      </c>
      <c r="G133" s="116" t="n">
        <f aca="false">form!F148</f>
        <v>0</v>
      </c>
      <c r="H133" s="117" t="n">
        <f aca="false">form!X148</f>
        <v>0</v>
      </c>
      <c r="I133" s="117" t="n">
        <f aca="false">form!W148</f>
        <v>0</v>
      </c>
      <c r="J133" s="116" t="n">
        <f aca="false">form!I148</f>
        <v>0</v>
      </c>
      <c r="K133" s="116" t="n">
        <f aca="false">form!H148</f>
        <v>0</v>
      </c>
      <c r="L133" s="0" t="str">
        <f aca="false">form!Y148</f>
        <v> -----</v>
      </c>
      <c r="M133" s="0" t="str">
        <f aca="false">form!Z148</f>
        <v> -----</v>
      </c>
      <c r="N133" s="0" t="str">
        <f aca="false">form!AA148</f>
        <v> -----</v>
      </c>
      <c r="O133" s="0" t="str">
        <f aca="false">form!AB148</f>
        <v> -----</v>
      </c>
      <c r="P133" s="116" t="n">
        <f aca="false">form!O148</f>
        <v>0</v>
      </c>
    </row>
    <row r="134" customFormat="false" ht="12.75" hidden="false" customHeight="false" outlineLevel="0" collapsed="false">
      <c r="A134" s="0" t="n">
        <v>133</v>
      </c>
      <c r="B134" s="0" t="n">
        <v>133</v>
      </c>
      <c r="C134" s="116" t="n">
        <f aca="false">form!B149</f>
        <v>0</v>
      </c>
      <c r="D134" s="116" t="n">
        <f aca="false">form!C149</f>
        <v>0</v>
      </c>
      <c r="E134" s="116" t="n">
        <f aca="false">form!G149</f>
        <v>0</v>
      </c>
      <c r="F134" s="116" t="n">
        <f aca="false">form!J149</f>
        <v>0</v>
      </c>
      <c r="G134" s="116" t="n">
        <f aca="false">form!F149</f>
        <v>0</v>
      </c>
      <c r="H134" s="117" t="n">
        <f aca="false">form!X149</f>
        <v>0</v>
      </c>
      <c r="I134" s="117" t="n">
        <f aca="false">form!W149</f>
        <v>0</v>
      </c>
      <c r="J134" s="116" t="n">
        <f aca="false">form!I149</f>
        <v>0</v>
      </c>
      <c r="K134" s="116" t="n">
        <f aca="false">form!H149</f>
        <v>0</v>
      </c>
      <c r="L134" s="0" t="str">
        <f aca="false">form!Y149</f>
        <v> -----</v>
      </c>
      <c r="M134" s="0" t="str">
        <f aca="false">form!Z149</f>
        <v> -----</v>
      </c>
      <c r="N134" s="0" t="str">
        <f aca="false">form!AA149</f>
        <v> -----</v>
      </c>
      <c r="O134" s="0" t="str">
        <f aca="false">form!AB149</f>
        <v> -----</v>
      </c>
      <c r="P134" s="116" t="n">
        <f aca="false">form!O149</f>
        <v>0</v>
      </c>
    </row>
    <row r="135" customFormat="false" ht="12.75" hidden="false" customHeight="false" outlineLevel="0" collapsed="false">
      <c r="A135" s="0" t="n">
        <v>134</v>
      </c>
      <c r="B135" s="0" t="n">
        <v>134</v>
      </c>
      <c r="C135" s="116" t="n">
        <f aca="false">form!B150</f>
        <v>0</v>
      </c>
      <c r="D135" s="116" t="n">
        <f aca="false">form!C150</f>
        <v>0</v>
      </c>
      <c r="E135" s="116" t="n">
        <f aca="false">form!G150</f>
        <v>0</v>
      </c>
      <c r="F135" s="116" t="n">
        <f aca="false">form!J150</f>
        <v>0</v>
      </c>
      <c r="G135" s="116" t="n">
        <f aca="false">form!F150</f>
        <v>0</v>
      </c>
      <c r="H135" s="117" t="n">
        <f aca="false">form!X150</f>
        <v>0</v>
      </c>
      <c r="I135" s="117" t="n">
        <f aca="false">form!W150</f>
        <v>0</v>
      </c>
      <c r="J135" s="116" t="n">
        <f aca="false">form!I150</f>
        <v>0</v>
      </c>
      <c r="K135" s="116" t="n">
        <f aca="false">form!H150</f>
        <v>0</v>
      </c>
      <c r="L135" s="0" t="str">
        <f aca="false">form!Y150</f>
        <v> -----</v>
      </c>
      <c r="M135" s="0" t="str">
        <f aca="false">form!Z150</f>
        <v> -----</v>
      </c>
      <c r="N135" s="0" t="str">
        <f aca="false">form!AA150</f>
        <v> -----</v>
      </c>
      <c r="O135" s="0" t="str">
        <f aca="false">form!AB150</f>
        <v> -----</v>
      </c>
      <c r="P135" s="116" t="n">
        <f aca="false">form!O150</f>
        <v>0</v>
      </c>
    </row>
    <row r="136" customFormat="false" ht="12.75" hidden="false" customHeight="false" outlineLevel="0" collapsed="false">
      <c r="A136" s="0" t="n">
        <v>135</v>
      </c>
      <c r="B136" s="0" t="n">
        <v>135</v>
      </c>
      <c r="C136" s="116" t="n">
        <f aca="false">form!B151</f>
        <v>0</v>
      </c>
      <c r="D136" s="116" t="n">
        <f aca="false">form!C151</f>
        <v>0</v>
      </c>
      <c r="E136" s="116" t="n">
        <f aca="false">form!G151</f>
        <v>0</v>
      </c>
      <c r="F136" s="116" t="n">
        <f aca="false">form!J151</f>
        <v>0</v>
      </c>
      <c r="G136" s="116" t="n">
        <f aca="false">form!F151</f>
        <v>0</v>
      </c>
      <c r="H136" s="117" t="n">
        <f aca="false">form!X151</f>
        <v>0</v>
      </c>
      <c r="I136" s="117" t="n">
        <f aca="false">form!W151</f>
        <v>0</v>
      </c>
      <c r="J136" s="116" t="n">
        <f aca="false">form!I151</f>
        <v>0</v>
      </c>
      <c r="K136" s="116" t="n">
        <f aca="false">form!H151</f>
        <v>0</v>
      </c>
      <c r="L136" s="0" t="str">
        <f aca="false">form!Y151</f>
        <v> -----</v>
      </c>
      <c r="M136" s="0" t="str">
        <f aca="false">form!Z151</f>
        <v> -----</v>
      </c>
      <c r="N136" s="0" t="str">
        <f aca="false">form!AA151</f>
        <v> -----</v>
      </c>
      <c r="O136" s="0" t="str">
        <f aca="false">form!AB151</f>
        <v> -----</v>
      </c>
      <c r="P136" s="116" t="n">
        <f aca="false">form!O151</f>
        <v>0</v>
      </c>
    </row>
    <row r="137" customFormat="false" ht="12.75" hidden="false" customHeight="false" outlineLevel="0" collapsed="false">
      <c r="A137" s="0" t="n">
        <v>136</v>
      </c>
      <c r="B137" s="0" t="n">
        <v>136</v>
      </c>
      <c r="C137" s="116" t="n">
        <f aca="false">form!B152</f>
        <v>0</v>
      </c>
      <c r="D137" s="116" t="n">
        <f aca="false">form!C152</f>
        <v>0</v>
      </c>
      <c r="E137" s="116" t="n">
        <f aca="false">form!G152</f>
        <v>0</v>
      </c>
      <c r="F137" s="116" t="n">
        <f aca="false">form!J152</f>
        <v>0</v>
      </c>
      <c r="G137" s="116" t="n">
        <f aca="false">form!F152</f>
        <v>0</v>
      </c>
      <c r="H137" s="117" t="n">
        <f aca="false">form!X152</f>
        <v>0</v>
      </c>
      <c r="I137" s="117" t="n">
        <f aca="false">form!W152</f>
        <v>0</v>
      </c>
      <c r="J137" s="116" t="n">
        <f aca="false">form!I152</f>
        <v>0</v>
      </c>
      <c r="K137" s="116" t="n">
        <f aca="false">form!H152</f>
        <v>0</v>
      </c>
      <c r="L137" s="0" t="str">
        <f aca="false">form!Y152</f>
        <v> -----</v>
      </c>
      <c r="M137" s="0" t="str">
        <f aca="false">form!Z152</f>
        <v> -----</v>
      </c>
      <c r="N137" s="0" t="str">
        <f aca="false">form!AA152</f>
        <v> -----</v>
      </c>
      <c r="O137" s="0" t="str">
        <f aca="false">form!AB152</f>
        <v> -----</v>
      </c>
      <c r="P137" s="116" t="n">
        <f aca="false">form!O152</f>
        <v>0</v>
      </c>
    </row>
    <row r="138" customFormat="false" ht="12.75" hidden="false" customHeight="false" outlineLevel="0" collapsed="false">
      <c r="A138" s="0" t="n">
        <v>137</v>
      </c>
      <c r="B138" s="0" t="n">
        <v>137</v>
      </c>
      <c r="C138" s="116" t="n">
        <f aca="false">form!B153</f>
        <v>0</v>
      </c>
      <c r="D138" s="116" t="n">
        <f aca="false">form!C153</f>
        <v>0</v>
      </c>
      <c r="E138" s="116" t="n">
        <f aca="false">form!G153</f>
        <v>0</v>
      </c>
      <c r="F138" s="116" t="n">
        <f aca="false">form!J153</f>
        <v>0</v>
      </c>
      <c r="G138" s="116" t="n">
        <f aca="false">form!F153</f>
        <v>0</v>
      </c>
      <c r="H138" s="117" t="n">
        <f aca="false">form!X153</f>
        <v>0</v>
      </c>
      <c r="I138" s="117" t="n">
        <f aca="false">form!W153</f>
        <v>0</v>
      </c>
      <c r="J138" s="116" t="n">
        <f aca="false">form!I153</f>
        <v>0</v>
      </c>
      <c r="K138" s="116" t="n">
        <f aca="false">form!H153</f>
        <v>0</v>
      </c>
      <c r="L138" s="0" t="str">
        <f aca="false">form!Y153</f>
        <v> -----</v>
      </c>
      <c r="M138" s="0" t="str">
        <f aca="false">form!Z153</f>
        <v> -----</v>
      </c>
      <c r="N138" s="0" t="str">
        <f aca="false">form!AA153</f>
        <v> -----</v>
      </c>
      <c r="O138" s="0" t="str">
        <f aca="false">form!AB153</f>
        <v> -----</v>
      </c>
      <c r="P138" s="116" t="n">
        <f aca="false">form!O153</f>
        <v>0</v>
      </c>
    </row>
    <row r="139" customFormat="false" ht="12.75" hidden="false" customHeight="false" outlineLevel="0" collapsed="false">
      <c r="A139" s="0" t="n">
        <v>138</v>
      </c>
      <c r="B139" s="0" t="n">
        <v>138</v>
      </c>
      <c r="C139" s="116" t="n">
        <f aca="false">form!B154</f>
        <v>0</v>
      </c>
      <c r="D139" s="116" t="n">
        <f aca="false">form!C154</f>
        <v>0</v>
      </c>
      <c r="E139" s="116" t="n">
        <f aca="false">form!G154</f>
        <v>0</v>
      </c>
      <c r="F139" s="116" t="n">
        <f aca="false">form!J154</f>
        <v>0</v>
      </c>
      <c r="G139" s="116" t="n">
        <f aca="false">form!F154</f>
        <v>0</v>
      </c>
      <c r="H139" s="117" t="n">
        <f aca="false">form!X154</f>
        <v>0</v>
      </c>
      <c r="I139" s="117" t="n">
        <f aca="false">form!W154</f>
        <v>0</v>
      </c>
      <c r="J139" s="116" t="n">
        <f aca="false">form!I154</f>
        <v>0</v>
      </c>
      <c r="K139" s="116" t="n">
        <f aca="false">form!H154</f>
        <v>0</v>
      </c>
      <c r="L139" s="0" t="str">
        <f aca="false">form!Y154</f>
        <v> -----</v>
      </c>
      <c r="M139" s="0" t="str">
        <f aca="false">form!Z154</f>
        <v> -----</v>
      </c>
      <c r="N139" s="0" t="str">
        <f aca="false">form!AA154</f>
        <v> -----</v>
      </c>
      <c r="O139" s="0" t="str">
        <f aca="false">form!AB154</f>
        <v> -----</v>
      </c>
      <c r="P139" s="116" t="n">
        <f aca="false">form!O154</f>
        <v>0</v>
      </c>
    </row>
    <row r="140" customFormat="false" ht="12.75" hidden="false" customHeight="false" outlineLevel="0" collapsed="false">
      <c r="A140" s="0" t="n">
        <v>139</v>
      </c>
      <c r="B140" s="0" t="n">
        <v>139</v>
      </c>
      <c r="C140" s="116" t="n">
        <f aca="false">form!B155</f>
        <v>0</v>
      </c>
      <c r="D140" s="116" t="n">
        <f aca="false">form!C155</f>
        <v>0</v>
      </c>
      <c r="E140" s="116" t="n">
        <f aca="false">form!G155</f>
        <v>0</v>
      </c>
      <c r="F140" s="116" t="n">
        <f aca="false">form!J155</f>
        <v>0</v>
      </c>
      <c r="G140" s="116" t="n">
        <f aca="false">form!F155</f>
        <v>0</v>
      </c>
      <c r="H140" s="117" t="n">
        <f aca="false">form!X155</f>
        <v>0</v>
      </c>
      <c r="I140" s="117" t="n">
        <f aca="false">form!W155</f>
        <v>0</v>
      </c>
      <c r="J140" s="116" t="n">
        <f aca="false">form!I155</f>
        <v>0</v>
      </c>
      <c r="K140" s="116" t="n">
        <f aca="false">form!H155</f>
        <v>0</v>
      </c>
      <c r="L140" s="0" t="str">
        <f aca="false">form!Y155</f>
        <v> -----</v>
      </c>
      <c r="M140" s="0" t="str">
        <f aca="false">form!Z155</f>
        <v> -----</v>
      </c>
      <c r="N140" s="0" t="str">
        <f aca="false">form!AA155</f>
        <v> -----</v>
      </c>
      <c r="O140" s="0" t="str">
        <f aca="false">form!AB155</f>
        <v> -----</v>
      </c>
      <c r="P140" s="116" t="n">
        <f aca="false">form!O155</f>
        <v>0</v>
      </c>
    </row>
    <row r="141" customFormat="false" ht="12.75" hidden="false" customHeight="false" outlineLevel="0" collapsed="false">
      <c r="A141" s="0" t="n">
        <v>140</v>
      </c>
      <c r="B141" s="0" t="n">
        <v>140</v>
      </c>
      <c r="C141" s="116" t="n">
        <f aca="false">form!B156</f>
        <v>0</v>
      </c>
      <c r="D141" s="116" t="n">
        <f aca="false">form!C156</f>
        <v>0</v>
      </c>
      <c r="E141" s="116" t="n">
        <f aca="false">form!G156</f>
        <v>0</v>
      </c>
      <c r="F141" s="116" t="n">
        <f aca="false">form!J156</f>
        <v>0</v>
      </c>
      <c r="G141" s="116" t="n">
        <f aca="false">form!F156</f>
        <v>0</v>
      </c>
      <c r="H141" s="117" t="n">
        <f aca="false">form!X156</f>
        <v>0</v>
      </c>
      <c r="I141" s="117" t="n">
        <f aca="false">form!W156</f>
        <v>0</v>
      </c>
      <c r="J141" s="116" t="n">
        <f aca="false">form!I156</f>
        <v>0</v>
      </c>
      <c r="K141" s="116" t="n">
        <f aca="false">form!H156</f>
        <v>0</v>
      </c>
      <c r="L141" s="0" t="str">
        <f aca="false">form!Y156</f>
        <v> -----</v>
      </c>
      <c r="M141" s="0" t="str">
        <f aca="false">form!Z156</f>
        <v> -----</v>
      </c>
      <c r="N141" s="0" t="str">
        <f aca="false">form!AA156</f>
        <v> -----</v>
      </c>
      <c r="O141" s="0" t="str">
        <f aca="false">form!AB156</f>
        <v> -----</v>
      </c>
      <c r="P141" s="116" t="n">
        <f aca="false">form!O156</f>
        <v>0</v>
      </c>
    </row>
    <row r="142" customFormat="false" ht="12.75" hidden="false" customHeight="false" outlineLevel="0" collapsed="false">
      <c r="A142" s="0" t="n">
        <v>141</v>
      </c>
      <c r="B142" s="0" t="n">
        <v>141</v>
      </c>
      <c r="C142" s="116" t="n">
        <f aca="false">form!B157</f>
        <v>0</v>
      </c>
      <c r="D142" s="116" t="n">
        <f aca="false">form!C157</f>
        <v>0</v>
      </c>
      <c r="E142" s="116" t="n">
        <f aca="false">form!G157</f>
        <v>0</v>
      </c>
      <c r="F142" s="116" t="n">
        <f aca="false">form!J157</f>
        <v>0</v>
      </c>
      <c r="G142" s="116" t="n">
        <f aca="false">form!F157</f>
        <v>0</v>
      </c>
      <c r="H142" s="117" t="n">
        <f aca="false">form!X157</f>
        <v>0</v>
      </c>
      <c r="I142" s="117" t="n">
        <f aca="false">form!W157</f>
        <v>0</v>
      </c>
      <c r="J142" s="116" t="n">
        <f aca="false">form!I157</f>
        <v>0</v>
      </c>
      <c r="K142" s="116" t="n">
        <f aca="false">form!H157</f>
        <v>0</v>
      </c>
      <c r="L142" s="0" t="str">
        <f aca="false">form!Y157</f>
        <v> -----</v>
      </c>
      <c r="M142" s="0" t="str">
        <f aca="false">form!Z157</f>
        <v> -----</v>
      </c>
      <c r="N142" s="0" t="str">
        <f aca="false">form!AA157</f>
        <v> -----</v>
      </c>
      <c r="O142" s="0" t="str">
        <f aca="false">form!AB157</f>
        <v> -----</v>
      </c>
      <c r="P142" s="116" t="n">
        <f aca="false">form!O157</f>
        <v>0</v>
      </c>
    </row>
    <row r="143" customFormat="false" ht="12.75" hidden="false" customHeight="false" outlineLevel="0" collapsed="false">
      <c r="A143" s="0" t="n">
        <v>142</v>
      </c>
      <c r="B143" s="0" t="n">
        <v>142</v>
      </c>
      <c r="C143" s="116" t="n">
        <f aca="false">form!B158</f>
        <v>0</v>
      </c>
      <c r="D143" s="116" t="n">
        <f aca="false">form!C158</f>
        <v>0</v>
      </c>
      <c r="E143" s="116" t="n">
        <f aca="false">form!G158</f>
        <v>0</v>
      </c>
      <c r="F143" s="116" t="n">
        <f aca="false">form!J158</f>
        <v>0</v>
      </c>
      <c r="G143" s="116" t="n">
        <f aca="false">form!F158</f>
        <v>0</v>
      </c>
      <c r="H143" s="117" t="n">
        <f aca="false">form!X158</f>
        <v>0</v>
      </c>
      <c r="I143" s="117" t="n">
        <f aca="false">form!W158</f>
        <v>0</v>
      </c>
      <c r="J143" s="116" t="n">
        <f aca="false">form!I158</f>
        <v>0</v>
      </c>
      <c r="K143" s="116" t="n">
        <f aca="false">form!H158</f>
        <v>0</v>
      </c>
      <c r="L143" s="0" t="str">
        <f aca="false">form!Y158</f>
        <v> -----</v>
      </c>
      <c r="M143" s="0" t="str">
        <f aca="false">form!Z158</f>
        <v> -----</v>
      </c>
      <c r="N143" s="0" t="str">
        <f aca="false">form!AA158</f>
        <v> -----</v>
      </c>
      <c r="O143" s="0" t="str">
        <f aca="false">form!AB158</f>
        <v> -----</v>
      </c>
      <c r="P143" s="116" t="n">
        <f aca="false">form!O158</f>
        <v>0</v>
      </c>
    </row>
    <row r="144" customFormat="false" ht="12.75" hidden="false" customHeight="false" outlineLevel="0" collapsed="false">
      <c r="A144" s="0" t="n">
        <v>143</v>
      </c>
      <c r="B144" s="0" t="n">
        <v>143</v>
      </c>
      <c r="C144" s="116" t="n">
        <f aca="false">form!B159</f>
        <v>0</v>
      </c>
      <c r="D144" s="116" t="n">
        <f aca="false">form!C159</f>
        <v>0</v>
      </c>
      <c r="E144" s="116" t="n">
        <f aca="false">form!G159</f>
        <v>0</v>
      </c>
      <c r="F144" s="116" t="n">
        <f aca="false">form!J159</f>
        <v>0</v>
      </c>
      <c r="G144" s="116" t="n">
        <f aca="false">form!F159</f>
        <v>0</v>
      </c>
      <c r="H144" s="117" t="n">
        <f aca="false">form!X159</f>
        <v>0</v>
      </c>
      <c r="I144" s="117" t="n">
        <f aca="false">form!W159</f>
        <v>0</v>
      </c>
      <c r="J144" s="116" t="n">
        <f aca="false">form!I159</f>
        <v>0</v>
      </c>
      <c r="K144" s="116" t="n">
        <f aca="false">form!H159</f>
        <v>0</v>
      </c>
      <c r="L144" s="0" t="str">
        <f aca="false">form!Y159</f>
        <v> -----</v>
      </c>
      <c r="M144" s="0" t="str">
        <f aca="false">form!Z159</f>
        <v> -----</v>
      </c>
      <c r="N144" s="0" t="str">
        <f aca="false">form!AA159</f>
        <v> -----</v>
      </c>
      <c r="O144" s="0" t="str">
        <f aca="false">form!AB159</f>
        <v> -----</v>
      </c>
      <c r="P144" s="116" t="n">
        <f aca="false">form!O159</f>
        <v>0</v>
      </c>
    </row>
    <row r="145" customFormat="false" ht="12.75" hidden="false" customHeight="false" outlineLevel="0" collapsed="false">
      <c r="A145" s="0" t="n">
        <v>144</v>
      </c>
      <c r="B145" s="0" t="n">
        <v>144</v>
      </c>
      <c r="C145" s="116" t="n">
        <f aca="false">form!B160</f>
        <v>0</v>
      </c>
      <c r="D145" s="116" t="n">
        <f aca="false">form!C160</f>
        <v>0</v>
      </c>
      <c r="E145" s="116" t="n">
        <f aca="false">form!G160</f>
        <v>0</v>
      </c>
      <c r="F145" s="116" t="n">
        <f aca="false">form!J160</f>
        <v>0</v>
      </c>
      <c r="G145" s="116" t="n">
        <f aca="false">form!F160</f>
        <v>0</v>
      </c>
      <c r="H145" s="117" t="n">
        <f aca="false">form!X160</f>
        <v>0</v>
      </c>
      <c r="I145" s="117" t="n">
        <f aca="false">form!W160</f>
        <v>0</v>
      </c>
      <c r="J145" s="116" t="n">
        <f aca="false">form!I160</f>
        <v>0</v>
      </c>
      <c r="K145" s="116" t="n">
        <f aca="false">form!H160</f>
        <v>0</v>
      </c>
      <c r="L145" s="0" t="str">
        <f aca="false">form!Y160</f>
        <v> -----</v>
      </c>
      <c r="M145" s="0" t="str">
        <f aca="false">form!Z160</f>
        <v> -----</v>
      </c>
      <c r="N145" s="0" t="str">
        <f aca="false">form!AA160</f>
        <v> -----</v>
      </c>
      <c r="O145" s="0" t="str">
        <f aca="false">form!AB160</f>
        <v> -----</v>
      </c>
      <c r="P145" s="116" t="n">
        <f aca="false">form!O160</f>
        <v>0</v>
      </c>
    </row>
    <row r="146" customFormat="false" ht="12.75" hidden="false" customHeight="false" outlineLevel="0" collapsed="false">
      <c r="A146" s="0" t="n">
        <v>145</v>
      </c>
      <c r="B146" s="0" t="n">
        <v>145</v>
      </c>
      <c r="C146" s="116" t="n">
        <f aca="false">form!B161</f>
        <v>0</v>
      </c>
      <c r="D146" s="116" t="n">
        <f aca="false">form!C161</f>
        <v>0</v>
      </c>
      <c r="E146" s="116" t="n">
        <f aca="false">form!G161</f>
        <v>0</v>
      </c>
      <c r="F146" s="116" t="n">
        <f aca="false">form!J161</f>
        <v>0</v>
      </c>
      <c r="G146" s="116" t="n">
        <f aca="false">form!F161</f>
        <v>0</v>
      </c>
      <c r="H146" s="117" t="n">
        <f aca="false">form!X161</f>
        <v>0</v>
      </c>
      <c r="I146" s="117" t="n">
        <f aca="false">form!W161</f>
        <v>0</v>
      </c>
      <c r="J146" s="116" t="n">
        <f aca="false">form!I161</f>
        <v>0</v>
      </c>
      <c r="K146" s="116" t="n">
        <f aca="false">form!H161</f>
        <v>0</v>
      </c>
      <c r="L146" s="0" t="str">
        <f aca="false">form!Y161</f>
        <v> -----</v>
      </c>
      <c r="M146" s="0" t="str">
        <f aca="false">form!Z161</f>
        <v> -----</v>
      </c>
      <c r="N146" s="0" t="str">
        <f aca="false">form!AA161</f>
        <v> -----</v>
      </c>
      <c r="O146" s="0" t="str">
        <f aca="false">form!AB161</f>
        <v> -----</v>
      </c>
      <c r="P146" s="116" t="n">
        <f aca="false">form!O161</f>
        <v>0</v>
      </c>
    </row>
    <row r="147" customFormat="false" ht="12.75" hidden="false" customHeight="false" outlineLevel="0" collapsed="false">
      <c r="A147" s="0" t="n">
        <v>146</v>
      </c>
      <c r="B147" s="0" t="n">
        <v>146</v>
      </c>
      <c r="C147" s="116" t="n">
        <f aca="false">form!B162</f>
        <v>0</v>
      </c>
      <c r="D147" s="116" t="n">
        <f aca="false">form!C162</f>
        <v>0</v>
      </c>
      <c r="E147" s="116" t="n">
        <f aca="false">form!G162</f>
        <v>0</v>
      </c>
      <c r="F147" s="116" t="n">
        <f aca="false">form!J162</f>
        <v>0</v>
      </c>
      <c r="G147" s="116" t="n">
        <f aca="false">form!F162</f>
        <v>0</v>
      </c>
      <c r="H147" s="117" t="n">
        <f aca="false">form!X162</f>
        <v>0</v>
      </c>
      <c r="I147" s="117" t="n">
        <f aca="false">form!W162</f>
        <v>0</v>
      </c>
      <c r="J147" s="116" t="n">
        <f aca="false">form!I162</f>
        <v>0</v>
      </c>
      <c r="K147" s="116" t="n">
        <f aca="false">form!H162</f>
        <v>0</v>
      </c>
      <c r="L147" s="0" t="str">
        <f aca="false">form!Y162</f>
        <v> -----</v>
      </c>
      <c r="M147" s="0" t="str">
        <f aca="false">form!Z162</f>
        <v> -----</v>
      </c>
      <c r="N147" s="0" t="str">
        <f aca="false">form!AA162</f>
        <v> -----</v>
      </c>
      <c r="O147" s="0" t="str">
        <f aca="false">form!AB162</f>
        <v> -----</v>
      </c>
      <c r="P147" s="116" t="n">
        <f aca="false">form!O162</f>
        <v>0</v>
      </c>
    </row>
    <row r="148" customFormat="false" ht="12.75" hidden="false" customHeight="false" outlineLevel="0" collapsed="false">
      <c r="A148" s="0" t="n">
        <v>147</v>
      </c>
      <c r="B148" s="0" t="n">
        <v>147</v>
      </c>
      <c r="C148" s="116" t="n">
        <f aca="false">form!B163</f>
        <v>0</v>
      </c>
      <c r="D148" s="116" t="n">
        <f aca="false">form!C163</f>
        <v>0</v>
      </c>
      <c r="E148" s="116" t="n">
        <f aca="false">form!G163</f>
        <v>0</v>
      </c>
      <c r="F148" s="116" t="n">
        <f aca="false">form!J163</f>
        <v>0</v>
      </c>
      <c r="G148" s="116" t="n">
        <f aca="false">form!F163</f>
        <v>0</v>
      </c>
      <c r="H148" s="117" t="n">
        <f aca="false">form!X163</f>
        <v>0</v>
      </c>
      <c r="I148" s="117" t="n">
        <f aca="false">form!W163</f>
        <v>0</v>
      </c>
      <c r="J148" s="116" t="n">
        <f aca="false">form!I163</f>
        <v>0</v>
      </c>
      <c r="K148" s="116" t="n">
        <f aca="false">form!H163</f>
        <v>0</v>
      </c>
      <c r="L148" s="0" t="str">
        <f aca="false">form!Y163</f>
        <v> -----</v>
      </c>
      <c r="M148" s="0" t="str">
        <f aca="false">form!Z163</f>
        <v> -----</v>
      </c>
      <c r="N148" s="0" t="str">
        <f aca="false">form!AA163</f>
        <v> -----</v>
      </c>
      <c r="O148" s="0" t="str">
        <f aca="false">form!AB163</f>
        <v> -----</v>
      </c>
      <c r="P148" s="116" t="n">
        <f aca="false">form!O163</f>
        <v>0</v>
      </c>
    </row>
    <row r="149" customFormat="false" ht="12.75" hidden="false" customHeight="false" outlineLevel="0" collapsed="false">
      <c r="A149" s="0" t="n">
        <v>148</v>
      </c>
      <c r="B149" s="0" t="n">
        <v>148</v>
      </c>
      <c r="C149" s="116" t="n">
        <f aca="false">form!B164</f>
        <v>0</v>
      </c>
      <c r="D149" s="116" t="n">
        <f aca="false">form!C164</f>
        <v>0</v>
      </c>
      <c r="E149" s="116" t="n">
        <f aca="false">form!G164</f>
        <v>0</v>
      </c>
      <c r="F149" s="116" t="n">
        <f aca="false">form!J164</f>
        <v>0</v>
      </c>
      <c r="G149" s="116" t="n">
        <f aca="false">form!F164</f>
        <v>0</v>
      </c>
      <c r="H149" s="117" t="n">
        <f aca="false">form!X164</f>
        <v>0</v>
      </c>
      <c r="I149" s="117" t="n">
        <f aca="false">form!W164</f>
        <v>0</v>
      </c>
      <c r="J149" s="116" t="n">
        <f aca="false">form!I164</f>
        <v>0</v>
      </c>
      <c r="K149" s="116" t="n">
        <f aca="false">form!H164</f>
        <v>0</v>
      </c>
      <c r="L149" s="0" t="str">
        <f aca="false">form!Y164</f>
        <v> -----</v>
      </c>
      <c r="M149" s="0" t="str">
        <f aca="false">form!Z164</f>
        <v> -----</v>
      </c>
      <c r="N149" s="0" t="str">
        <f aca="false">form!AA164</f>
        <v> -----</v>
      </c>
      <c r="O149" s="0" t="str">
        <f aca="false">form!AB164</f>
        <v> -----</v>
      </c>
      <c r="P149" s="116" t="n">
        <f aca="false">form!O164</f>
        <v>0</v>
      </c>
    </row>
    <row r="150" customFormat="false" ht="12.75" hidden="false" customHeight="false" outlineLevel="0" collapsed="false">
      <c r="A150" s="0" t="n">
        <v>149</v>
      </c>
      <c r="B150" s="0" t="n">
        <v>149</v>
      </c>
      <c r="C150" s="116" t="n">
        <f aca="false">form!B165</f>
        <v>0</v>
      </c>
      <c r="D150" s="116" t="n">
        <f aca="false">form!C165</f>
        <v>0</v>
      </c>
      <c r="E150" s="116" t="n">
        <f aca="false">form!G165</f>
        <v>0</v>
      </c>
      <c r="F150" s="116" t="n">
        <f aca="false">form!J165</f>
        <v>0</v>
      </c>
      <c r="G150" s="116" t="n">
        <f aca="false">form!F165</f>
        <v>0</v>
      </c>
      <c r="H150" s="117" t="n">
        <f aca="false">form!X165</f>
        <v>0</v>
      </c>
      <c r="I150" s="117" t="n">
        <f aca="false">form!W165</f>
        <v>0</v>
      </c>
      <c r="J150" s="116" t="n">
        <f aca="false">form!I165</f>
        <v>0</v>
      </c>
      <c r="K150" s="116" t="n">
        <f aca="false">form!H165</f>
        <v>0</v>
      </c>
      <c r="L150" s="0" t="str">
        <f aca="false">form!Y165</f>
        <v> -----</v>
      </c>
      <c r="M150" s="0" t="str">
        <f aca="false">form!Z165</f>
        <v> -----</v>
      </c>
      <c r="N150" s="0" t="str">
        <f aca="false">form!AA165</f>
        <v> -----</v>
      </c>
      <c r="O150" s="0" t="str">
        <f aca="false">form!AB165</f>
        <v> -----</v>
      </c>
      <c r="P150" s="116" t="n">
        <f aca="false">form!O165</f>
        <v>0</v>
      </c>
    </row>
    <row r="151" customFormat="false" ht="12.75" hidden="false" customHeight="false" outlineLevel="0" collapsed="false">
      <c r="A151" s="0" t="n">
        <v>150</v>
      </c>
      <c r="B151" s="0" t="n">
        <v>150</v>
      </c>
      <c r="C151" s="116" t="n">
        <f aca="false">form!B166</f>
        <v>0</v>
      </c>
      <c r="D151" s="116" t="n">
        <f aca="false">form!C166</f>
        <v>0</v>
      </c>
      <c r="E151" s="116" t="n">
        <f aca="false">form!G166</f>
        <v>0</v>
      </c>
      <c r="F151" s="116" t="n">
        <f aca="false">form!J166</f>
        <v>0</v>
      </c>
      <c r="G151" s="116" t="n">
        <f aca="false">form!F166</f>
        <v>0</v>
      </c>
      <c r="H151" s="117" t="n">
        <f aca="false">form!X166</f>
        <v>0</v>
      </c>
      <c r="I151" s="117" t="n">
        <f aca="false">form!W166</f>
        <v>0</v>
      </c>
      <c r="J151" s="116" t="n">
        <f aca="false">form!I166</f>
        <v>0</v>
      </c>
      <c r="K151" s="116" t="n">
        <f aca="false">form!H166</f>
        <v>0</v>
      </c>
      <c r="L151" s="0" t="str">
        <f aca="false">form!Y166</f>
        <v> -----</v>
      </c>
      <c r="M151" s="0" t="str">
        <f aca="false">form!Z166</f>
        <v> -----</v>
      </c>
      <c r="N151" s="0" t="str">
        <f aca="false">form!AA166</f>
        <v> -----</v>
      </c>
      <c r="O151" s="0" t="str">
        <f aca="false">form!AB166</f>
        <v> -----</v>
      </c>
      <c r="P151" s="116" t="n">
        <f aca="false">form!O166</f>
        <v>0</v>
      </c>
    </row>
    <row r="152" customFormat="false" ht="12.75" hidden="false" customHeight="false" outlineLevel="0" collapsed="false">
      <c r="A152" s="0" t="n">
        <v>151</v>
      </c>
      <c r="B152" s="0" t="n">
        <v>151</v>
      </c>
      <c r="C152" s="116" t="n">
        <f aca="false">form!B167</f>
        <v>0</v>
      </c>
      <c r="D152" s="116" t="n">
        <f aca="false">form!C167</f>
        <v>0</v>
      </c>
      <c r="E152" s="116" t="n">
        <f aca="false">form!G167</f>
        <v>0</v>
      </c>
      <c r="F152" s="116" t="n">
        <f aca="false">form!J167</f>
        <v>0</v>
      </c>
      <c r="G152" s="116" t="n">
        <f aca="false">form!F167</f>
        <v>0</v>
      </c>
      <c r="H152" s="117" t="n">
        <f aca="false">form!X167</f>
        <v>0</v>
      </c>
      <c r="I152" s="117" t="n">
        <f aca="false">form!W167</f>
        <v>0</v>
      </c>
      <c r="J152" s="116" t="n">
        <f aca="false">form!I167</f>
        <v>0</v>
      </c>
      <c r="K152" s="116" t="n">
        <f aca="false">form!H167</f>
        <v>0</v>
      </c>
      <c r="L152" s="0" t="str">
        <f aca="false">form!Y167</f>
        <v> -----</v>
      </c>
      <c r="M152" s="0" t="str">
        <f aca="false">form!Z167</f>
        <v> -----</v>
      </c>
      <c r="N152" s="0" t="str">
        <f aca="false">form!AA167</f>
        <v> -----</v>
      </c>
      <c r="O152" s="0" t="str">
        <f aca="false">form!AB167</f>
        <v> -----</v>
      </c>
      <c r="P152" s="116" t="n">
        <f aca="false">form!O167</f>
        <v>0</v>
      </c>
    </row>
    <row r="153" customFormat="false" ht="12.75" hidden="false" customHeight="false" outlineLevel="0" collapsed="false">
      <c r="A153" s="0" t="n">
        <v>152</v>
      </c>
      <c r="B153" s="0" t="n">
        <v>152</v>
      </c>
      <c r="C153" s="116" t="n">
        <f aca="false">form!B168</f>
        <v>0</v>
      </c>
      <c r="D153" s="116" t="n">
        <f aca="false">form!C168</f>
        <v>0</v>
      </c>
      <c r="E153" s="116" t="n">
        <f aca="false">form!G168</f>
        <v>0</v>
      </c>
      <c r="F153" s="116" t="n">
        <f aca="false">form!J168</f>
        <v>0</v>
      </c>
      <c r="G153" s="116" t="n">
        <f aca="false">form!F168</f>
        <v>0</v>
      </c>
      <c r="H153" s="117" t="n">
        <f aca="false">form!X168</f>
        <v>0</v>
      </c>
      <c r="I153" s="117" t="n">
        <f aca="false">form!W168</f>
        <v>0</v>
      </c>
      <c r="J153" s="116" t="n">
        <f aca="false">form!I168</f>
        <v>0</v>
      </c>
      <c r="K153" s="116" t="n">
        <f aca="false">form!H168</f>
        <v>0</v>
      </c>
      <c r="L153" s="0" t="str">
        <f aca="false">form!Y168</f>
        <v> -----</v>
      </c>
      <c r="M153" s="0" t="str">
        <f aca="false">form!Z168</f>
        <v> -----</v>
      </c>
      <c r="N153" s="0" t="str">
        <f aca="false">form!AA168</f>
        <v> -----</v>
      </c>
      <c r="O153" s="0" t="str">
        <f aca="false">form!AB168</f>
        <v> -----</v>
      </c>
      <c r="P153" s="116" t="n">
        <f aca="false">form!O168</f>
        <v>0</v>
      </c>
    </row>
    <row r="154" customFormat="false" ht="12.75" hidden="false" customHeight="false" outlineLevel="0" collapsed="false">
      <c r="A154" s="0" t="n">
        <v>153</v>
      </c>
      <c r="B154" s="0" t="n">
        <v>153</v>
      </c>
      <c r="C154" s="116" t="n">
        <f aca="false">form!B169</f>
        <v>0</v>
      </c>
      <c r="D154" s="116" t="n">
        <f aca="false">form!C169</f>
        <v>0</v>
      </c>
      <c r="E154" s="116" t="n">
        <f aca="false">form!G169</f>
        <v>0</v>
      </c>
      <c r="F154" s="116" t="n">
        <f aca="false">form!J169</f>
        <v>0</v>
      </c>
      <c r="G154" s="116" t="n">
        <f aca="false">form!F169</f>
        <v>0</v>
      </c>
      <c r="H154" s="117" t="n">
        <f aca="false">form!X169</f>
        <v>0</v>
      </c>
      <c r="I154" s="117" t="n">
        <f aca="false">form!W169</f>
        <v>0</v>
      </c>
      <c r="J154" s="116" t="n">
        <f aca="false">form!I169</f>
        <v>0</v>
      </c>
      <c r="K154" s="116" t="n">
        <f aca="false">form!H169</f>
        <v>0</v>
      </c>
      <c r="L154" s="0" t="str">
        <f aca="false">form!Y169</f>
        <v> -----</v>
      </c>
      <c r="M154" s="0" t="str">
        <f aca="false">form!Z169</f>
        <v> -----</v>
      </c>
      <c r="N154" s="0" t="str">
        <f aca="false">form!AA169</f>
        <v> -----</v>
      </c>
      <c r="O154" s="0" t="str">
        <f aca="false">form!AB169</f>
        <v> -----</v>
      </c>
      <c r="P154" s="116" t="n">
        <f aca="false">form!O169</f>
        <v>0</v>
      </c>
    </row>
    <row r="155" customFormat="false" ht="12.75" hidden="false" customHeight="false" outlineLevel="0" collapsed="false">
      <c r="A155" s="0" t="n">
        <v>154</v>
      </c>
      <c r="B155" s="0" t="n">
        <v>154</v>
      </c>
      <c r="C155" s="116" t="n">
        <f aca="false">form!B170</f>
        <v>0</v>
      </c>
      <c r="D155" s="116" t="n">
        <f aca="false">form!C170</f>
        <v>0</v>
      </c>
      <c r="E155" s="116" t="n">
        <f aca="false">form!G170</f>
        <v>0</v>
      </c>
      <c r="F155" s="116" t="n">
        <f aca="false">form!J170</f>
        <v>0</v>
      </c>
      <c r="G155" s="116" t="n">
        <f aca="false">form!F170</f>
        <v>0</v>
      </c>
      <c r="H155" s="117" t="n">
        <f aca="false">form!X170</f>
        <v>0</v>
      </c>
      <c r="I155" s="117" t="n">
        <f aca="false">form!W170</f>
        <v>0</v>
      </c>
      <c r="J155" s="116" t="n">
        <f aca="false">form!I170</f>
        <v>0</v>
      </c>
      <c r="K155" s="116" t="n">
        <f aca="false">form!H170</f>
        <v>0</v>
      </c>
      <c r="L155" s="0" t="str">
        <f aca="false">form!Y170</f>
        <v> -----</v>
      </c>
      <c r="M155" s="0" t="str">
        <f aca="false">form!Z170</f>
        <v> -----</v>
      </c>
      <c r="N155" s="0" t="str">
        <f aca="false">form!AA170</f>
        <v> -----</v>
      </c>
      <c r="O155" s="0" t="str">
        <f aca="false">form!AB170</f>
        <v> -----</v>
      </c>
      <c r="P155" s="116" t="n">
        <f aca="false">form!O170</f>
        <v>0</v>
      </c>
    </row>
    <row r="156" customFormat="false" ht="12.75" hidden="false" customHeight="false" outlineLevel="0" collapsed="false">
      <c r="A156" s="0" t="n">
        <v>155</v>
      </c>
      <c r="B156" s="0" t="n">
        <v>155</v>
      </c>
      <c r="C156" s="116" t="n">
        <f aca="false">form!B171</f>
        <v>0</v>
      </c>
      <c r="D156" s="116" t="n">
        <f aca="false">form!C171</f>
        <v>0</v>
      </c>
      <c r="E156" s="116" t="n">
        <f aca="false">form!G171</f>
        <v>0</v>
      </c>
      <c r="F156" s="116" t="n">
        <f aca="false">form!J171</f>
        <v>0</v>
      </c>
      <c r="G156" s="116" t="n">
        <f aca="false">form!F171</f>
        <v>0</v>
      </c>
      <c r="H156" s="117" t="n">
        <f aca="false">form!X171</f>
        <v>0</v>
      </c>
      <c r="I156" s="117" t="n">
        <f aca="false">form!W171</f>
        <v>0</v>
      </c>
      <c r="J156" s="116" t="n">
        <f aca="false">form!I171</f>
        <v>0</v>
      </c>
      <c r="K156" s="116" t="n">
        <f aca="false">form!H171</f>
        <v>0</v>
      </c>
      <c r="L156" s="0" t="str">
        <f aca="false">form!Y171</f>
        <v> -----</v>
      </c>
      <c r="M156" s="0" t="str">
        <f aca="false">form!Z171</f>
        <v> -----</v>
      </c>
      <c r="N156" s="0" t="str">
        <f aca="false">form!AA171</f>
        <v> -----</v>
      </c>
      <c r="O156" s="0" t="str">
        <f aca="false">form!AB171</f>
        <v> -----</v>
      </c>
      <c r="P156" s="116" t="n">
        <f aca="false">form!O171</f>
        <v>0</v>
      </c>
    </row>
    <row r="157" customFormat="false" ht="12.75" hidden="false" customHeight="false" outlineLevel="0" collapsed="false">
      <c r="A157" s="0" t="n">
        <v>156</v>
      </c>
      <c r="B157" s="0" t="n">
        <v>156</v>
      </c>
      <c r="C157" s="116" t="n">
        <f aca="false">form!B172</f>
        <v>0</v>
      </c>
      <c r="D157" s="116" t="n">
        <f aca="false">form!C172</f>
        <v>0</v>
      </c>
      <c r="E157" s="116" t="n">
        <f aca="false">form!G172</f>
        <v>0</v>
      </c>
      <c r="F157" s="116" t="n">
        <f aca="false">form!J172</f>
        <v>0</v>
      </c>
      <c r="G157" s="116" t="n">
        <f aca="false">form!F172</f>
        <v>0</v>
      </c>
      <c r="H157" s="117" t="n">
        <f aca="false">form!X172</f>
        <v>0</v>
      </c>
      <c r="I157" s="117" t="n">
        <f aca="false">form!W172</f>
        <v>0</v>
      </c>
      <c r="J157" s="116" t="n">
        <f aca="false">form!I172</f>
        <v>0</v>
      </c>
      <c r="K157" s="116" t="n">
        <f aca="false">form!H172</f>
        <v>0</v>
      </c>
      <c r="L157" s="0" t="str">
        <f aca="false">form!Y172</f>
        <v> -----</v>
      </c>
      <c r="M157" s="0" t="str">
        <f aca="false">form!Z172</f>
        <v> -----</v>
      </c>
      <c r="N157" s="0" t="str">
        <f aca="false">form!AA172</f>
        <v> -----</v>
      </c>
      <c r="O157" s="0" t="str">
        <f aca="false">form!AB172</f>
        <v> -----</v>
      </c>
      <c r="P157" s="116" t="n">
        <f aca="false">form!O172</f>
        <v>0</v>
      </c>
    </row>
    <row r="158" customFormat="false" ht="12.75" hidden="false" customHeight="false" outlineLevel="0" collapsed="false">
      <c r="A158" s="0" t="n">
        <v>157</v>
      </c>
      <c r="B158" s="0" t="n">
        <v>157</v>
      </c>
      <c r="C158" s="116" t="n">
        <f aca="false">form!B173</f>
        <v>0</v>
      </c>
      <c r="D158" s="116" t="n">
        <f aca="false">form!C173</f>
        <v>0</v>
      </c>
      <c r="E158" s="116" t="n">
        <f aca="false">form!G173</f>
        <v>0</v>
      </c>
      <c r="F158" s="116" t="n">
        <f aca="false">form!J173</f>
        <v>0</v>
      </c>
      <c r="G158" s="116" t="n">
        <f aca="false">form!F173</f>
        <v>0</v>
      </c>
      <c r="H158" s="117" t="n">
        <f aca="false">form!X173</f>
        <v>0</v>
      </c>
      <c r="I158" s="117" t="n">
        <f aca="false">form!W173</f>
        <v>0</v>
      </c>
      <c r="J158" s="116" t="n">
        <f aca="false">form!I173</f>
        <v>0</v>
      </c>
      <c r="K158" s="116" t="n">
        <f aca="false">form!H173</f>
        <v>0</v>
      </c>
      <c r="L158" s="0" t="str">
        <f aca="false">form!Y173</f>
        <v> -----</v>
      </c>
      <c r="M158" s="0" t="str">
        <f aca="false">form!Z173</f>
        <v> -----</v>
      </c>
      <c r="N158" s="0" t="str">
        <f aca="false">form!AA173</f>
        <v> -----</v>
      </c>
      <c r="O158" s="0" t="str">
        <f aca="false">form!AB173</f>
        <v> -----</v>
      </c>
      <c r="P158" s="116" t="n">
        <f aca="false">form!O173</f>
        <v>0</v>
      </c>
    </row>
    <row r="159" customFormat="false" ht="12.75" hidden="false" customHeight="false" outlineLevel="0" collapsed="false">
      <c r="A159" s="0" t="n">
        <v>158</v>
      </c>
      <c r="B159" s="0" t="n">
        <v>158</v>
      </c>
      <c r="C159" s="116" t="n">
        <f aca="false">form!B174</f>
        <v>0</v>
      </c>
      <c r="D159" s="116" t="n">
        <f aca="false">form!C174</f>
        <v>0</v>
      </c>
      <c r="E159" s="116" t="n">
        <f aca="false">form!G174</f>
        <v>0</v>
      </c>
      <c r="F159" s="116" t="n">
        <f aca="false">form!J174</f>
        <v>0</v>
      </c>
      <c r="G159" s="116" t="n">
        <f aca="false">form!F174</f>
        <v>0</v>
      </c>
      <c r="H159" s="117" t="n">
        <f aca="false">form!X174</f>
        <v>0</v>
      </c>
      <c r="I159" s="117" t="n">
        <f aca="false">form!W174</f>
        <v>0</v>
      </c>
      <c r="J159" s="116" t="n">
        <f aca="false">form!I174</f>
        <v>0</v>
      </c>
      <c r="K159" s="116" t="n">
        <f aca="false">form!H174</f>
        <v>0</v>
      </c>
      <c r="L159" s="0" t="str">
        <f aca="false">form!Y174</f>
        <v> -----</v>
      </c>
      <c r="M159" s="0" t="str">
        <f aca="false">form!Z174</f>
        <v> -----</v>
      </c>
      <c r="N159" s="0" t="str">
        <f aca="false">form!AA174</f>
        <v> -----</v>
      </c>
      <c r="O159" s="0" t="str">
        <f aca="false">form!AB174</f>
        <v> -----</v>
      </c>
      <c r="P159" s="116" t="n">
        <f aca="false">form!O174</f>
        <v>0</v>
      </c>
    </row>
    <row r="160" customFormat="false" ht="12.75" hidden="false" customHeight="false" outlineLevel="0" collapsed="false">
      <c r="A160" s="0" t="n">
        <v>159</v>
      </c>
      <c r="B160" s="0" t="n">
        <v>159</v>
      </c>
      <c r="C160" s="116" t="n">
        <f aca="false">form!B175</f>
        <v>0</v>
      </c>
      <c r="D160" s="116" t="n">
        <f aca="false">form!C175</f>
        <v>0</v>
      </c>
      <c r="E160" s="116" t="n">
        <f aca="false">form!G175</f>
        <v>0</v>
      </c>
      <c r="F160" s="116" t="n">
        <f aca="false">form!J175</f>
        <v>0</v>
      </c>
      <c r="G160" s="116" t="n">
        <f aca="false">form!F175</f>
        <v>0</v>
      </c>
      <c r="H160" s="117" t="n">
        <f aca="false">form!X175</f>
        <v>0</v>
      </c>
      <c r="I160" s="117" t="n">
        <f aca="false">form!W175</f>
        <v>0</v>
      </c>
      <c r="J160" s="116" t="n">
        <f aca="false">form!I175</f>
        <v>0</v>
      </c>
      <c r="K160" s="116" t="n">
        <f aca="false">form!H175</f>
        <v>0</v>
      </c>
      <c r="L160" s="0" t="str">
        <f aca="false">form!Y175</f>
        <v> -----</v>
      </c>
      <c r="M160" s="0" t="str">
        <f aca="false">form!Z175</f>
        <v> -----</v>
      </c>
      <c r="N160" s="0" t="str">
        <f aca="false">form!AA175</f>
        <v> -----</v>
      </c>
      <c r="O160" s="0" t="str">
        <f aca="false">form!AB175</f>
        <v> -----</v>
      </c>
      <c r="P160" s="116" t="n">
        <f aca="false">form!O175</f>
        <v>0</v>
      </c>
    </row>
    <row r="161" customFormat="false" ht="12.75" hidden="false" customHeight="false" outlineLevel="0" collapsed="false">
      <c r="A161" s="0" t="n">
        <v>160</v>
      </c>
      <c r="B161" s="0" t="n">
        <v>160</v>
      </c>
      <c r="C161" s="116" t="n">
        <f aca="false">form!B176</f>
        <v>0</v>
      </c>
      <c r="D161" s="116" t="n">
        <f aca="false">form!C176</f>
        <v>0</v>
      </c>
      <c r="E161" s="116" t="n">
        <f aca="false">form!G176</f>
        <v>0</v>
      </c>
      <c r="F161" s="116" t="n">
        <f aca="false">form!J176</f>
        <v>0</v>
      </c>
      <c r="G161" s="116" t="n">
        <f aca="false">form!F176</f>
        <v>0</v>
      </c>
      <c r="H161" s="117" t="n">
        <f aca="false">form!X176</f>
        <v>0</v>
      </c>
      <c r="I161" s="117" t="n">
        <f aca="false">form!W176</f>
        <v>0</v>
      </c>
      <c r="J161" s="116" t="n">
        <f aca="false">form!I176</f>
        <v>0</v>
      </c>
      <c r="K161" s="116" t="n">
        <f aca="false">form!H176</f>
        <v>0</v>
      </c>
      <c r="L161" s="0" t="str">
        <f aca="false">form!Y176</f>
        <v> -----</v>
      </c>
      <c r="M161" s="0" t="str">
        <f aca="false">form!Z176</f>
        <v> -----</v>
      </c>
      <c r="N161" s="0" t="str">
        <f aca="false">form!AA176</f>
        <v> -----</v>
      </c>
      <c r="O161" s="0" t="str">
        <f aca="false">form!AB176</f>
        <v> -----</v>
      </c>
      <c r="P161" s="116" t="n">
        <f aca="false">form!O176</f>
        <v>0</v>
      </c>
    </row>
    <row r="162" customFormat="false" ht="12.75" hidden="false" customHeight="false" outlineLevel="0" collapsed="false">
      <c r="A162" s="0" t="n">
        <v>161</v>
      </c>
      <c r="B162" s="0" t="n">
        <v>161</v>
      </c>
      <c r="C162" s="116" t="n">
        <f aca="false">form!B177</f>
        <v>0</v>
      </c>
      <c r="D162" s="116" t="n">
        <f aca="false">form!C177</f>
        <v>0</v>
      </c>
      <c r="E162" s="116" t="n">
        <f aca="false">form!G177</f>
        <v>0</v>
      </c>
      <c r="F162" s="116" t="n">
        <f aca="false">form!J177</f>
        <v>0</v>
      </c>
      <c r="G162" s="116" t="n">
        <f aca="false">form!F177</f>
        <v>0</v>
      </c>
      <c r="H162" s="117" t="n">
        <f aca="false">form!X177</f>
        <v>0</v>
      </c>
      <c r="I162" s="117" t="n">
        <f aca="false">form!W177</f>
        <v>0</v>
      </c>
      <c r="J162" s="116" t="n">
        <f aca="false">form!I177</f>
        <v>0</v>
      </c>
      <c r="K162" s="116" t="n">
        <f aca="false">form!H177</f>
        <v>0</v>
      </c>
      <c r="L162" s="0" t="str">
        <f aca="false">form!Y177</f>
        <v> -----</v>
      </c>
      <c r="M162" s="0" t="str">
        <f aca="false">form!Z177</f>
        <v> -----</v>
      </c>
      <c r="N162" s="0" t="str">
        <f aca="false">form!AA177</f>
        <v> -----</v>
      </c>
      <c r="O162" s="0" t="str">
        <f aca="false">form!AB177</f>
        <v> -----</v>
      </c>
      <c r="P162" s="116" t="n">
        <f aca="false">form!O177</f>
        <v>0</v>
      </c>
    </row>
    <row r="163" customFormat="false" ht="12.75" hidden="false" customHeight="false" outlineLevel="0" collapsed="false">
      <c r="A163" s="0" t="n">
        <v>162</v>
      </c>
      <c r="B163" s="0" t="n">
        <v>162</v>
      </c>
      <c r="C163" s="116" t="n">
        <f aca="false">form!B178</f>
        <v>0</v>
      </c>
      <c r="D163" s="116" t="n">
        <f aca="false">form!C178</f>
        <v>0</v>
      </c>
      <c r="E163" s="116" t="n">
        <f aca="false">form!G178</f>
        <v>0</v>
      </c>
      <c r="F163" s="116" t="n">
        <f aca="false">form!J178</f>
        <v>0</v>
      </c>
      <c r="G163" s="116" t="n">
        <f aca="false">form!F178</f>
        <v>0</v>
      </c>
      <c r="H163" s="117" t="n">
        <f aca="false">form!X178</f>
        <v>0</v>
      </c>
      <c r="I163" s="117" t="n">
        <f aca="false">form!W178</f>
        <v>0</v>
      </c>
      <c r="J163" s="116" t="n">
        <f aca="false">form!I178</f>
        <v>0</v>
      </c>
      <c r="K163" s="116" t="n">
        <f aca="false">form!H178</f>
        <v>0</v>
      </c>
      <c r="L163" s="0" t="str">
        <f aca="false">form!Y178</f>
        <v> -----</v>
      </c>
      <c r="M163" s="0" t="str">
        <f aca="false">form!Z178</f>
        <v> -----</v>
      </c>
      <c r="N163" s="0" t="str">
        <f aca="false">form!AA178</f>
        <v> -----</v>
      </c>
      <c r="O163" s="0" t="str">
        <f aca="false">form!AB178</f>
        <v> -----</v>
      </c>
      <c r="P163" s="116" t="n">
        <f aca="false">form!O178</f>
        <v>0</v>
      </c>
    </row>
    <row r="164" customFormat="false" ht="12.75" hidden="false" customHeight="false" outlineLevel="0" collapsed="false">
      <c r="A164" s="0" t="n">
        <v>163</v>
      </c>
      <c r="B164" s="0" t="n">
        <v>163</v>
      </c>
      <c r="C164" s="116" t="n">
        <f aca="false">form!B179</f>
        <v>0</v>
      </c>
      <c r="D164" s="116" t="n">
        <f aca="false">form!C179</f>
        <v>0</v>
      </c>
      <c r="E164" s="116" t="n">
        <f aca="false">form!G179</f>
        <v>0</v>
      </c>
      <c r="F164" s="116" t="n">
        <f aca="false">form!J179</f>
        <v>0</v>
      </c>
      <c r="G164" s="116" t="n">
        <f aca="false">form!F179</f>
        <v>0</v>
      </c>
      <c r="H164" s="117" t="n">
        <f aca="false">form!X179</f>
        <v>0</v>
      </c>
      <c r="I164" s="117" t="n">
        <f aca="false">form!W179</f>
        <v>0</v>
      </c>
      <c r="J164" s="116" t="n">
        <f aca="false">form!I179</f>
        <v>0</v>
      </c>
      <c r="K164" s="116" t="n">
        <f aca="false">form!H179</f>
        <v>0</v>
      </c>
      <c r="L164" s="0" t="str">
        <f aca="false">form!Y179</f>
        <v> -----</v>
      </c>
      <c r="M164" s="0" t="str">
        <f aca="false">form!Z179</f>
        <v> -----</v>
      </c>
      <c r="N164" s="0" t="str">
        <f aca="false">form!AA179</f>
        <v> -----</v>
      </c>
      <c r="O164" s="0" t="str">
        <f aca="false">form!AB179</f>
        <v> -----</v>
      </c>
      <c r="P164" s="116" t="n">
        <f aca="false">form!O179</f>
        <v>0</v>
      </c>
    </row>
    <row r="165" customFormat="false" ht="12.75" hidden="false" customHeight="false" outlineLevel="0" collapsed="false">
      <c r="A165" s="0" t="n">
        <v>164</v>
      </c>
      <c r="B165" s="0" t="n">
        <v>164</v>
      </c>
      <c r="C165" s="116" t="n">
        <f aca="false">form!B180</f>
        <v>0</v>
      </c>
      <c r="D165" s="116" t="n">
        <f aca="false">form!C180</f>
        <v>0</v>
      </c>
      <c r="E165" s="116" t="n">
        <f aca="false">form!G180</f>
        <v>0</v>
      </c>
      <c r="F165" s="116" t="n">
        <f aca="false">form!J180</f>
        <v>0</v>
      </c>
      <c r="G165" s="116" t="n">
        <f aca="false">form!F180</f>
        <v>0</v>
      </c>
      <c r="H165" s="117" t="n">
        <f aca="false">form!X180</f>
        <v>0</v>
      </c>
      <c r="I165" s="117" t="n">
        <f aca="false">form!W180</f>
        <v>0</v>
      </c>
      <c r="J165" s="116" t="n">
        <f aca="false">form!I180</f>
        <v>0</v>
      </c>
      <c r="K165" s="116" t="n">
        <f aca="false">form!H180</f>
        <v>0</v>
      </c>
      <c r="L165" s="0" t="str">
        <f aca="false">form!Y180</f>
        <v> -----</v>
      </c>
      <c r="M165" s="0" t="str">
        <f aca="false">form!Z180</f>
        <v> -----</v>
      </c>
      <c r="N165" s="0" t="str">
        <f aca="false">form!AA180</f>
        <v> -----</v>
      </c>
      <c r="O165" s="0" t="str">
        <f aca="false">form!AB180</f>
        <v> -----</v>
      </c>
      <c r="P165" s="116" t="n">
        <f aca="false">form!O180</f>
        <v>0</v>
      </c>
    </row>
    <row r="166" customFormat="false" ht="12.75" hidden="false" customHeight="false" outlineLevel="0" collapsed="false">
      <c r="A166" s="0" t="n">
        <v>165</v>
      </c>
      <c r="B166" s="0" t="n">
        <v>165</v>
      </c>
      <c r="C166" s="116" t="n">
        <f aca="false">form!B181</f>
        <v>0</v>
      </c>
      <c r="D166" s="116" t="n">
        <f aca="false">form!C181</f>
        <v>0</v>
      </c>
      <c r="E166" s="116" t="n">
        <f aca="false">form!G181</f>
        <v>0</v>
      </c>
      <c r="F166" s="116" t="n">
        <f aca="false">form!J181</f>
        <v>0</v>
      </c>
      <c r="G166" s="116" t="n">
        <f aca="false">form!F181</f>
        <v>0</v>
      </c>
      <c r="H166" s="117" t="n">
        <f aca="false">form!X181</f>
        <v>0</v>
      </c>
      <c r="I166" s="117" t="n">
        <f aca="false">form!W181</f>
        <v>0</v>
      </c>
      <c r="J166" s="116" t="n">
        <f aca="false">form!I181</f>
        <v>0</v>
      </c>
      <c r="K166" s="116" t="n">
        <f aca="false">form!H181</f>
        <v>0</v>
      </c>
      <c r="L166" s="0" t="str">
        <f aca="false">form!Y181</f>
        <v> -----</v>
      </c>
      <c r="M166" s="0" t="str">
        <f aca="false">form!Z181</f>
        <v> -----</v>
      </c>
      <c r="N166" s="0" t="str">
        <f aca="false">form!AA181</f>
        <v> -----</v>
      </c>
      <c r="O166" s="0" t="str">
        <f aca="false">form!AB181</f>
        <v> -----</v>
      </c>
      <c r="P166" s="116" t="n">
        <f aca="false">form!O181</f>
        <v>0</v>
      </c>
    </row>
    <row r="167" customFormat="false" ht="12.75" hidden="false" customHeight="false" outlineLevel="0" collapsed="false">
      <c r="A167" s="0" t="n">
        <v>166</v>
      </c>
      <c r="B167" s="0" t="n">
        <v>166</v>
      </c>
      <c r="C167" s="116" t="n">
        <f aca="false">form!B182</f>
        <v>0</v>
      </c>
      <c r="D167" s="116" t="n">
        <f aca="false">form!C182</f>
        <v>0</v>
      </c>
      <c r="E167" s="116" t="n">
        <f aca="false">form!G182</f>
        <v>0</v>
      </c>
      <c r="F167" s="116" t="n">
        <f aca="false">form!J182</f>
        <v>0</v>
      </c>
      <c r="G167" s="116" t="n">
        <f aca="false">form!F182</f>
        <v>0</v>
      </c>
      <c r="H167" s="117" t="n">
        <f aca="false">form!X182</f>
        <v>0</v>
      </c>
      <c r="I167" s="117" t="n">
        <f aca="false">form!W182</f>
        <v>0</v>
      </c>
      <c r="J167" s="116" t="n">
        <f aca="false">form!I182</f>
        <v>0</v>
      </c>
      <c r="K167" s="116" t="n">
        <f aca="false">form!H182</f>
        <v>0</v>
      </c>
      <c r="L167" s="0" t="str">
        <f aca="false">form!Y182</f>
        <v> -----</v>
      </c>
      <c r="M167" s="0" t="str">
        <f aca="false">form!Z182</f>
        <v> -----</v>
      </c>
      <c r="N167" s="0" t="str">
        <f aca="false">form!AA182</f>
        <v> -----</v>
      </c>
      <c r="O167" s="0" t="str">
        <f aca="false">form!AB182</f>
        <v> -----</v>
      </c>
      <c r="P167" s="116" t="n">
        <f aca="false">form!O182</f>
        <v>0</v>
      </c>
    </row>
    <row r="168" customFormat="false" ht="12.75" hidden="false" customHeight="false" outlineLevel="0" collapsed="false">
      <c r="A168" s="0" t="n">
        <v>167</v>
      </c>
      <c r="B168" s="0" t="n">
        <v>167</v>
      </c>
      <c r="C168" s="116" t="n">
        <f aca="false">form!B183</f>
        <v>0</v>
      </c>
      <c r="D168" s="116" t="n">
        <f aca="false">form!C183</f>
        <v>0</v>
      </c>
      <c r="E168" s="116" t="n">
        <f aca="false">form!G183</f>
        <v>0</v>
      </c>
      <c r="F168" s="116" t="n">
        <f aca="false">form!J183</f>
        <v>0</v>
      </c>
      <c r="G168" s="116" t="n">
        <f aca="false">form!F183</f>
        <v>0</v>
      </c>
      <c r="H168" s="117" t="n">
        <f aca="false">form!X183</f>
        <v>0</v>
      </c>
      <c r="I168" s="117" t="n">
        <f aca="false">form!W183</f>
        <v>0</v>
      </c>
      <c r="J168" s="116" t="n">
        <f aca="false">form!I183</f>
        <v>0</v>
      </c>
      <c r="K168" s="116" t="n">
        <f aca="false">form!H183</f>
        <v>0</v>
      </c>
      <c r="L168" s="0" t="str">
        <f aca="false">form!Y183</f>
        <v> -----</v>
      </c>
      <c r="M168" s="0" t="str">
        <f aca="false">form!Z183</f>
        <v> -----</v>
      </c>
      <c r="N168" s="0" t="str">
        <f aca="false">form!AA183</f>
        <v> -----</v>
      </c>
      <c r="O168" s="0" t="str">
        <f aca="false">form!AB183</f>
        <v> -----</v>
      </c>
      <c r="P168" s="116" t="n">
        <f aca="false">form!O183</f>
        <v>0</v>
      </c>
    </row>
    <row r="169" customFormat="false" ht="12.75" hidden="false" customHeight="false" outlineLevel="0" collapsed="false">
      <c r="A169" s="0" t="n">
        <v>168</v>
      </c>
      <c r="B169" s="0" t="n">
        <v>168</v>
      </c>
      <c r="C169" s="116" t="n">
        <f aca="false">form!B184</f>
        <v>0</v>
      </c>
      <c r="D169" s="116" t="n">
        <f aca="false">form!C184</f>
        <v>0</v>
      </c>
      <c r="E169" s="116" t="n">
        <f aca="false">form!G184</f>
        <v>0</v>
      </c>
      <c r="F169" s="116" t="n">
        <f aca="false">form!J184</f>
        <v>0</v>
      </c>
      <c r="G169" s="116" t="n">
        <f aca="false">form!F184</f>
        <v>0</v>
      </c>
      <c r="H169" s="117" t="n">
        <f aca="false">form!X184</f>
        <v>0</v>
      </c>
      <c r="I169" s="117" t="n">
        <f aca="false">form!W184</f>
        <v>0</v>
      </c>
      <c r="J169" s="116" t="n">
        <f aca="false">form!I184</f>
        <v>0</v>
      </c>
      <c r="K169" s="116" t="n">
        <f aca="false">form!H184</f>
        <v>0</v>
      </c>
      <c r="L169" s="0" t="str">
        <f aca="false">form!Y184</f>
        <v> -----</v>
      </c>
      <c r="M169" s="0" t="str">
        <f aca="false">form!Z184</f>
        <v> -----</v>
      </c>
      <c r="N169" s="0" t="str">
        <f aca="false">form!AA184</f>
        <v> -----</v>
      </c>
      <c r="O169" s="0" t="str">
        <f aca="false">form!AB184</f>
        <v> -----</v>
      </c>
      <c r="P169" s="116" t="n">
        <f aca="false">form!O184</f>
        <v>0</v>
      </c>
    </row>
    <row r="170" customFormat="false" ht="12.75" hidden="false" customHeight="false" outlineLevel="0" collapsed="false">
      <c r="A170" s="0" t="n">
        <v>169</v>
      </c>
      <c r="B170" s="0" t="n">
        <v>169</v>
      </c>
      <c r="C170" s="116" t="n">
        <f aca="false">form!B185</f>
        <v>0</v>
      </c>
      <c r="D170" s="116" t="n">
        <f aca="false">form!C185</f>
        <v>0</v>
      </c>
      <c r="E170" s="116" t="n">
        <f aca="false">form!G185</f>
        <v>0</v>
      </c>
      <c r="F170" s="116" t="n">
        <f aca="false">form!J185</f>
        <v>0</v>
      </c>
      <c r="G170" s="116" t="n">
        <f aca="false">form!F185</f>
        <v>0</v>
      </c>
      <c r="H170" s="117" t="n">
        <f aca="false">form!X185</f>
        <v>0</v>
      </c>
      <c r="I170" s="117" t="n">
        <f aca="false">form!W185</f>
        <v>0</v>
      </c>
      <c r="J170" s="116" t="n">
        <f aca="false">form!I185</f>
        <v>0</v>
      </c>
      <c r="K170" s="116" t="n">
        <f aca="false">form!H185</f>
        <v>0</v>
      </c>
      <c r="L170" s="0" t="str">
        <f aca="false">form!Y185</f>
        <v> -----</v>
      </c>
      <c r="M170" s="0" t="str">
        <f aca="false">form!Z185</f>
        <v> -----</v>
      </c>
      <c r="N170" s="0" t="str">
        <f aca="false">form!AA185</f>
        <v> -----</v>
      </c>
      <c r="O170" s="0" t="str">
        <f aca="false">form!AB185</f>
        <v> -----</v>
      </c>
      <c r="P170" s="116" t="n">
        <f aca="false">form!O185</f>
        <v>0</v>
      </c>
    </row>
    <row r="171" customFormat="false" ht="12.75" hidden="false" customHeight="false" outlineLevel="0" collapsed="false">
      <c r="A171" s="0" t="n">
        <v>170</v>
      </c>
      <c r="B171" s="0" t="n">
        <v>170</v>
      </c>
      <c r="C171" s="116" t="n">
        <f aca="false">form!B186</f>
        <v>0</v>
      </c>
      <c r="D171" s="116" t="n">
        <f aca="false">form!C186</f>
        <v>0</v>
      </c>
      <c r="E171" s="116" t="n">
        <f aca="false">form!G186</f>
        <v>0</v>
      </c>
      <c r="F171" s="116" t="n">
        <f aca="false">form!J186</f>
        <v>0</v>
      </c>
      <c r="G171" s="116" t="n">
        <f aca="false">form!F186</f>
        <v>0</v>
      </c>
      <c r="H171" s="117" t="n">
        <f aca="false">form!X186</f>
        <v>0</v>
      </c>
      <c r="I171" s="117" t="n">
        <f aca="false">form!W186</f>
        <v>0</v>
      </c>
      <c r="J171" s="116" t="n">
        <f aca="false">form!I186</f>
        <v>0</v>
      </c>
      <c r="K171" s="116" t="n">
        <f aca="false">form!H186</f>
        <v>0</v>
      </c>
      <c r="L171" s="0" t="str">
        <f aca="false">form!Y186</f>
        <v> -----</v>
      </c>
      <c r="M171" s="0" t="str">
        <f aca="false">form!Z186</f>
        <v> -----</v>
      </c>
      <c r="N171" s="0" t="str">
        <f aca="false">form!AA186</f>
        <v> -----</v>
      </c>
      <c r="O171" s="0" t="str">
        <f aca="false">form!AB186</f>
        <v> -----</v>
      </c>
      <c r="P171" s="116" t="n">
        <f aca="false">form!O186</f>
        <v>0</v>
      </c>
    </row>
    <row r="172" customFormat="false" ht="12.75" hidden="false" customHeight="false" outlineLevel="0" collapsed="false">
      <c r="A172" s="0" t="n">
        <v>171</v>
      </c>
      <c r="B172" s="0" t="n">
        <v>171</v>
      </c>
      <c r="C172" s="116" t="n">
        <f aca="false">form!B187</f>
        <v>0</v>
      </c>
      <c r="D172" s="116" t="n">
        <f aca="false">form!C187</f>
        <v>0</v>
      </c>
      <c r="E172" s="116" t="n">
        <f aca="false">form!G187</f>
        <v>0</v>
      </c>
      <c r="F172" s="116" t="n">
        <f aca="false">form!J187</f>
        <v>0</v>
      </c>
      <c r="G172" s="116" t="n">
        <f aca="false">form!F187</f>
        <v>0</v>
      </c>
      <c r="H172" s="117" t="n">
        <f aca="false">form!X187</f>
        <v>0</v>
      </c>
      <c r="I172" s="117" t="n">
        <f aca="false">form!W187</f>
        <v>0</v>
      </c>
      <c r="J172" s="116" t="n">
        <f aca="false">form!I187</f>
        <v>0</v>
      </c>
      <c r="K172" s="116" t="n">
        <f aca="false">form!H187</f>
        <v>0</v>
      </c>
      <c r="L172" s="0" t="str">
        <f aca="false">form!Y187</f>
        <v> -----</v>
      </c>
      <c r="M172" s="0" t="str">
        <f aca="false">form!Z187</f>
        <v> -----</v>
      </c>
      <c r="N172" s="0" t="str">
        <f aca="false">form!AA187</f>
        <v> -----</v>
      </c>
      <c r="O172" s="0" t="str">
        <f aca="false">form!AB187</f>
        <v> -----</v>
      </c>
      <c r="P172" s="116" t="n">
        <f aca="false">form!O187</f>
        <v>0</v>
      </c>
    </row>
    <row r="173" customFormat="false" ht="12.75" hidden="false" customHeight="false" outlineLevel="0" collapsed="false">
      <c r="A173" s="0" t="n">
        <v>172</v>
      </c>
      <c r="B173" s="0" t="n">
        <v>172</v>
      </c>
      <c r="C173" s="116" t="n">
        <f aca="false">form!B188</f>
        <v>0</v>
      </c>
      <c r="D173" s="116" t="n">
        <f aca="false">form!C188</f>
        <v>0</v>
      </c>
      <c r="E173" s="116" t="n">
        <f aca="false">form!G188</f>
        <v>0</v>
      </c>
      <c r="F173" s="116" t="n">
        <f aca="false">form!J188</f>
        <v>0</v>
      </c>
      <c r="G173" s="116" t="n">
        <f aca="false">form!F188</f>
        <v>0</v>
      </c>
      <c r="H173" s="117" t="n">
        <f aca="false">form!X188</f>
        <v>0</v>
      </c>
      <c r="I173" s="117" t="n">
        <f aca="false">form!W188</f>
        <v>0</v>
      </c>
      <c r="J173" s="116" t="n">
        <f aca="false">form!I188</f>
        <v>0</v>
      </c>
      <c r="K173" s="116" t="n">
        <f aca="false">form!H188</f>
        <v>0</v>
      </c>
      <c r="L173" s="0" t="str">
        <f aca="false">form!Y188</f>
        <v> -----</v>
      </c>
      <c r="M173" s="0" t="str">
        <f aca="false">form!Z188</f>
        <v> -----</v>
      </c>
      <c r="N173" s="0" t="str">
        <f aca="false">form!AA188</f>
        <v> -----</v>
      </c>
      <c r="O173" s="0" t="str">
        <f aca="false">form!AB188</f>
        <v> -----</v>
      </c>
      <c r="P173" s="116" t="n">
        <f aca="false">form!O188</f>
        <v>0</v>
      </c>
    </row>
    <row r="174" customFormat="false" ht="12.75" hidden="false" customHeight="false" outlineLevel="0" collapsed="false">
      <c r="A174" s="0" t="n">
        <v>173</v>
      </c>
      <c r="B174" s="0" t="n">
        <v>173</v>
      </c>
      <c r="C174" s="116" t="n">
        <f aca="false">form!B189</f>
        <v>0</v>
      </c>
      <c r="D174" s="116" t="n">
        <f aca="false">form!C189</f>
        <v>0</v>
      </c>
      <c r="E174" s="116" t="n">
        <f aca="false">form!G189</f>
        <v>0</v>
      </c>
      <c r="F174" s="116" t="n">
        <f aca="false">form!J189</f>
        <v>0</v>
      </c>
      <c r="G174" s="116" t="n">
        <f aca="false">form!F189</f>
        <v>0</v>
      </c>
      <c r="H174" s="117" t="n">
        <f aca="false">form!X189</f>
        <v>0</v>
      </c>
      <c r="I174" s="117" t="n">
        <f aca="false">form!W189</f>
        <v>0</v>
      </c>
      <c r="J174" s="116" t="n">
        <f aca="false">form!I189</f>
        <v>0</v>
      </c>
      <c r="K174" s="116" t="n">
        <f aca="false">form!H189</f>
        <v>0</v>
      </c>
      <c r="L174" s="0" t="str">
        <f aca="false">form!Y189</f>
        <v> -----</v>
      </c>
      <c r="M174" s="0" t="str">
        <f aca="false">form!Z189</f>
        <v> -----</v>
      </c>
      <c r="N174" s="0" t="str">
        <f aca="false">form!AA189</f>
        <v> -----</v>
      </c>
      <c r="O174" s="0" t="str">
        <f aca="false">form!AB189</f>
        <v> -----</v>
      </c>
      <c r="P174" s="116" t="n">
        <f aca="false">form!O189</f>
        <v>0</v>
      </c>
    </row>
    <row r="175" customFormat="false" ht="12.75" hidden="false" customHeight="false" outlineLevel="0" collapsed="false">
      <c r="A175" s="0" t="n">
        <v>174</v>
      </c>
      <c r="B175" s="0" t="n">
        <v>174</v>
      </c>
      <c r="C175" s="116" t="n">
        <f aca="false">form!B190</f>
        <v>0</v>
      </c>
      <c r="D175" s="116" t="n">
        <f aca="false">form!C190</f>
        <v>0</v>
      </c>
      <c r="E175" s="116" t="n">
        <f aca="false">form!G190</f>
        <v>0</v>
      </c>
      <c r="F175" s="116" t="n">
        <f aca="false">form!J190</f>
        <v>0</v>
      </c>
      <c r="G175" s="116" t="n">
        <f aca="false">form!F190</f>
        <v>0</v>
      </c>
      <c r="H175" s="117" t="n">
        <f aca="false">form!X190</f>
        <v>0</v>
      </c>
      <c r="I175" s="117" t="n">
        <f aca="false">form!W190</f>
        <v>0</v>
      </c>
      <c r="J175" s="116" t="n">
        <f aca="false">form!I190</f>
        <v>0</v>
      </c>
      <c r="K175" s="116" t="n">
        <f aca="false">form!H190</f>
        <v>0</v>
      </c>
      <c r="L175" s="0" t="str">
        <f aca="false">form!Y190</f>
        <v> -----</v>
      </c>
      <c r="M175" s="0" t="str">
        <f aca="false">form!Z190</f>
        <v> -----</v>
      </c>
      <c r="N175" s="0" t="str">
        <f aca="false">form!AA190</f>
        <v> -----</v>
      </c>
      <c r="O175" s="0" t="str">
        <f aca="false">form!AB190</f>
        <v> -----</v>
      </c>
      <c r="P175" s="116" t="n">
        <f aca="false">form!O190</f>
        <v>0</v>
      </c>
    </row>
    <row r="176" customFormat="false" ht="12.75" hidden="false" customHeight="false" outlineLevel="0" collapsed="false">
      <c r="A176" s="0" t="n">
        <v>175</v>
      </c>
      <c r="B176" s="0" t="n">
        <v>175</v>
      </c>
      <c r="C176" s="116" t="n">
        <f aca="false">form!B191</f>
        <v>0</v>
      </c>
      <c r="D176" s="116" t="n">
        <f aca="false">form!C191</f>
        <v>0</v>
      </c>
      <c r="E176" s="116" t="n">
        <f aca="false">form!G191</f>
        <v>0</v>
      </c>
      <c r="F176" s="116" t="n">
        <f aca="false">form!J191</f>
        <v>0</v>
      </c>
      <c r="G176" s="116" t="n">
        <f aca="false">form!F191</f>
        <v>0</v>
      </c>
      <c r="H176" s="117" t="n">
        <f aca="false">form!X191</f>
        <v>0</v>
      </c>
      <c r="I176" s="117" t="n">
        <f aca="false">form!W191</f>
        <v>0</v>
      </c>
      <c r="J176" s="116" t="n">
        <f aca="false">form!I191</f>
        <v>0</v>
      </c>
      <c r="K176" s="116" t="n">
        <f aca="false">form!H191</f>
        <v>0</v>
      </c>
      <c r="L176" s="0" t="str">
        <f aca="false">form!Y191</f>
        <v> -----</v>
      </c>
      <c r="M176" s="0" t="str">
        <f aca="false">form!Z191</f>
        <v> -----</v>
      </c>
      <c r="N176" s="0" t="str">
        <f aca="false">form!AA191</f>
        <v> -----</v>
      </c>
      <c r="O176" s="0" t="str">
        <f aca="false">form!AB191</f>
        <v> -----</v>
      </c>
      <c r="P176" s="116" t="n">
        <f aca="false">form!O191</f>
        <v>0</v>
      </c>
    </row>
    <row r="177" customFormat="false" ht="12.75" hidden="false" customHeight="false" outlineLevel="0" collapsed="false">
      <c r="A177" s="0" t="n">
        <v>176</v>
      </c>
      <c r="B177" s="0" t="n">
        <v>176</v>
      </c>
      <c r="C177" s="116" t="n">
        <f aca="false">form!B192</f>
        <v>0</v>
      </c>
      <c r="D177" s="116" t="n">
        <f aca="false">form!C192</f>
        <v>0</v>
      </c>
      <c r="E177" s="116" t="n">
        <f aca="false">form!G192</f>
        <v>0</v>
      </c>
      <c r="F177" s="116" t="n">
        <f aca="false">form!J192</f>
        <v>0</v>
      </c>
      <c r="G177" s="116" t="n">
        <f aca="false">form!F192</f>
        <v>0</v>
      </c>
      <c r="H177" s="117" t="n">
        <f aca="false">form!X192</f>
        <v>0</v>
      </c>
      <c r="I177" s="117" t="n">
        <f aca="false">form!W192</f>
        <v>0</v>
      </c>
      <c r="J177" s="116" t="n">
        <f aca="false">form!I192</f>
        <v>0</v>
      </c>
      <c r="K177" s="116" t="n">
        <f aca="false">form!H192</f>
        <v>0</v>
      </c>
      <c r="L177" s="0" t="str">
        <f aca="false">form!Y192</f>
        <v> -----</v>
      </c>
      <c r="M177" s="0" t="str">
        <f aca="false">form!Z192</f>
        <v> -----</v>
      </c>
      <c r="N177" s="0" t="str">
        <f aca="false">form!AA192</f>
        <v> -----</v>
      </c>
      <c r="O177" s="0" t="str">
        <f aca="false">form!AB192</f>
        <v> -----</v>
      </c>
      <c r="P177" s="116" t="n">
        <f aca="false">form!O192</f>
        <v>0</v>
      </c>
    </row>
    <row r="178" customFormat="false" ht="12.75" hidden="false" customHeight="false" outlineLevel="0" collapsed="false">
      <c r="A178" s="0" t="n">
        <v>177</v>
      </c>
      <c r="B178" s="0" t="n">
        <v>177</v>
      </c>
      <c r="C178" s="116" t="n">
        <f aca="false">form!B193</f>
        <v>0</v>
      </c>
      <c r="D178" s="116" t="n">
        <f aca="false">form!C193</f>
        <v>0</v>
      </c>
      <c r="E178" s="116" t="n">
        <f aca="false">form!G193</f>
        <v>0</v>
      </c>
      <c r="F178" s="116" t="n">
        <f aca="false">form!J193</f>
        <v>0</v>
      </c>
      <c r="G178" s="116" t="n">
        <f aca="false">form!F193</f>
        <v>0</v>
      </c>
      <c r="H178" s="117" t="n">
        <f aca="false">form!X193</f>
        <v>0</v>
      </c>
      <c r="I178" s="117" t="n">
        <f aca="false">form!W193</f>
        <v>0</v>
      </c>
      <c r="J178" s="116" t="n">
        <f aca="false">form!I193</f>
        <v>0</v>
      </c>
      <c r="K178" s="116" t="n">
        <f aca="false">form!H193</f>
        <v>0</v>
      </c>
      <c r="L178" s="0" t="str">
        <f aca="false">form!Y193</f>
        <v> -----</v>
      </c>
      <c r="M178" s="0" t="str">
        <f aca="false">form!Z193</f>
        <v> -----</v>
      </c>
      <c r="N178" s="0" t="str">
        <f aca="false">form!AA193</f>
        <v> -----</v>
      </c>
      <c r="O178" s="0" t="str">
        <f aca="false">form!AB193</f>
        <v> -----</v>
      </c>
      <c r="P178" s="116" t="n">
        <f aca="false">form!O193</f>
        <v>0</v>
      </c>
    </row>
    <row r="179" customFormat="false" ht="12.75" hidden="false" customHeight="false" outlineLevel="0" collapsed="false">
      <c r="A179" s="0" t="n">
        <v>178</v>
      </c>
      <c r="B179" s="0" t="n">
        <v>178</v>
      </c>
      <c r="C179" s="116" t="n">
        <f aca="false">form!B194</f>
        <v>0</v>
      </c>
      <c r="D179" s="116" t="n">
        <f aca="false">form!C194</f>
        <v>0</v>
      </c>
      <c r="E179" s="116" t="n">
        <f aca="false">form!G194</f>
        <v>0</v>
      </c>
      <c r="F179" s="116" t="n">
        <f aca="false">form!J194</f>
        <v>0</v>
      </c>
      <c r="G179" s="116" t="n">
        <f aca="false">form!F194</f>
        <v>0</v>
      </c>
      <c r="H179" s="117" t="n">
        <f aca="false">form!X194</f>
        <v>0</v>
      </c>
      <c r="I179" s="117" t="n">
        <f aca="false">form!W194</f>
        <v>0</v>
      </c>
      <c r="J179" s="116" t="n">
        <f aca="false">form!I194</f>
        <v>0</v>
      </c>
      <c r="K179" s="116" t="n">
        <f aca="false">form!H194</f>
        <v>0</v>
      </c>
      <c r="L179" s="0" t="str">
        <f aca="false">form!Y194</f>
        <v> -----</v>
      </c>
      <c r="M179" s="0" t="str">
        <f aca="false">form!Z194</f>
        <v> -----</v>
      </c>
      <c r="N179" s="0" t="str">
        <f aca="false">form!AA194</f>
        <v> -----</v>
      </c>
      <c r="O179" s="0" t="str">
        <f aca="false">form!AB194</f>
        <v> -----</v>
      </c>
      <c r="P179" s="116" t="n">
        <f aca="false">form!O194</f>
        <v>0</v>
      </c>
    </row>
    <row r="180" customFormat="false" ht="12.75" hidden="false" customHeight="false" outlineLevel="0" collapsed="false">
      <c r="A180" s="0" t="n">
        <v>179</v>
      </c>
      <c r="B180" s="0" t="n">
        <v>179</v>
      </c>
      <c r="C180" s="116" t="n">
        <f aca="false">form!B195</f>
        <v>0</v>
      </c>
      <c r="D180" s="116" t="n">
        <f aca="false">form!C195</f>
        <v>0</v>
      </c>
      <c r="E180" s="116" t="n">
        <f aca="false">form!G195</f>
        <v>0</v>
      </c>
      <c r="F180" s="116" t="n">
        <f aca="false">form!J195</f>
        <v>0</v>
      </c>
      <c r="G180" s="116" t="n">
        <f aca="false">form!F195</f>
        <v>0</v>
      </c>
      <c r="H180" s="117" t="n">
        <f aca="false">form!X195</f>
        <v>0</v>
      </c>
      <c r="I180" s="117" t="n">
        <f aca="false">form!W195</f>
        <v>0</v>
      </c>
      <c r="J180" s="116" t="n">
        <f aca="false">form!I195</f>
        <v>0</v>
      </c>
      <c r="K180" s="116" t="n">
        <f aca="false">form!H195</f>
        <v>0</v>
      </c>
      <c r="L180" s="0" t="str">
        <f aca="false">form!Y195</f>
        <v> -----</v>
      </c>
      <c r="M180" s="0" t="str">
        <f aca="false">form!Z195</f>
        <v> -----</v>
      </c>
      <c r="N180" s="0" t="str">
        <f aca="false">form!AA195</f>
        <v> -----</v>
      </c>
      <c r="O180" s="0" t="str">
        <f aca="false">form!AB195</f>
        <v> -----</v>
      </c>
      <c r="P180" s="116" t="n">
        <f aca="false">form!O195</f>
        <v>0</v>
      </c>
    </row>
    <row r="181" customFormat="false" ht="12.75" hidden="false" customHeight="false" outlineLevel="0" collapsed="false">
      <c r="A181" s="0" t="n">
        <v>180</v>
      </c>
      <c r="B181" s="0" t="n">
        <v>180</v>
      </c>
      <c r="C181" s="116" t="n">
        <f aca="false">form!B196</f>
        <v>0</v>
      </c>
      <c r="D181" s="116" t="n">
        <f aca="false">form!C196</f>
        <v>0</v>
      </c>
      <c r="E181" s="116" t="n">
        <f aca="false">form!G196</f>
        <v>0</v>
      </c>
      <c r="F181" s="116" t="n">
        <f aca="false">form!J196</f>
        <v>0</v>
      </c>
      <c r="G181" s="116" t="n">
        <f aca="false">form!F196</f>
        <v>0</v>
      </c>
      <c r="H181" s="117" t="n">
        <f aca="false">form!X196</f>
        <v>0</v>
      </c>
      <c r="I181" s="117" t="n">
        <f aca="false">form!W196</f>
        <v>0</v>
      </c>
      <c r="J181" s="116" t="n">
        <f aca="false">form!I196</f>
        <v>0</v>
      </c>
      <c r="K181" s="116" t="n">
        <f aca="false">form!H196</f>
        <v>0</v>
      </c>
      <c r="L181" s="0" t="str">
        <f aca="false">form!Y196</f>
        <v> -----</v>
      </c>
      <c r="M181" s="0" t="str">
        <f aca="false">form!Z196</f>
        <v> -----</v>
      </c>
      <c r="N181" s="0" t="str">
        <f aca="false">form!AA196</f>
        <v> -----</v>
      </c>
      <c r="O181" s="0" t="str">
        <f aca="false">form!AB196</f>
        <v> -----</v>
      </c>
      <c r="P181" s="116" t="n">
        <f aca="false">form!O196</f>
        <v>0</v>
      </c>
    </row>
    <row r="182" customFormat="false" ht="12.75" hidden="false" customHeight="false" outlineLevel="0" collapsed="false">
      <c r="A182" s="0" t="n">
        <v>181</v>
      </c>
      <c r="B182" s="0" t="n">
        <v>181</v>
      </c>
      <c r="C182" s="116" t="n">
        <f aca="false">form!B197</f>
        <v>0</v>
      </c>
      <c r="D182" s="116" t="n">
        <f aca="false">form!C197</f>
        <v>0</v>
      </c>
      <c r="E182" s="116" t="n">
        <f aca="false">form!G197</f>
        <v>0</v>
      </c>
      <c r="F182" s="116" t="n">
        <f aca="false">form!J197</f>
        <v>0</v>
      </c>
      <c r="G182" s="116" t="n">
        <f aca="false">form!F197</f>
        <v>0</v>
      </c>
      <c r="H182" s="117" t="n">
        <f aca="false">form!X197</f>
        <v>0</v>
      </c>
      <c r="I182" s="117" t="n">
        <f aca="false">form!W197</f>
        <v>0</v>
      </c>
      <c r="J182" s="116" t="n">
        <f aca="false">form!I197</f>
        <v>0</v>
      </c>
      <c r="K182" s="116" t="n">
        <f aca="false">form!H197</f>
        <v>0</v>
      </c>
      <c r="L182" s="0" t="str">
        <f aca="false">form!Y197</f>
        <v> -----</v>
      </c>
      <c r="M182" s="0" t="str">
        <f aca="false">form!Z197</f>
        <v> -----</v>
      </c>
      <c r="N182" s="0" t="str">
        <f aca="false">form!AA197</f>
        <v> -----</v>
      </c>
      <c r="O182" s="0" t="str">
        <f aca="false">form!AB197</f>
        <v> -----</v>
      </c>
      <c r="P182" s="116" t="n">
        <f aca="false">form!O197</f>
        <v>0</v>
      </c>
    </row>
    <row r="183" customFormat="false" ht="12.75" hidden="false" customHeight="false" outlineLevel="0" collapsed="false">
      <c r="A183" s="0" t="n">
        <v>182</v>
      </c>
      <c r="B183" s="0" t="n">
        <v>182</v>
      </c>
      <c r="C183" s="116" t="n">
        <f aca="false">form!B198</f>
        <v>0</v>
      </c>
      <c r="D183" s="116" t="n">
        <f aca="false">form!C198</f>
        <v>0</v>
      </c>
      <c r="E183" s="116" t="n">
        <f aca="false">form!G198</f>
        <v>0</v>
      </c>
      <c r="F183" s="116" t="n">
        <f aca="false">form!J198</f>
        <v>0</v>
      </c>
      <c r="G183" s="116" t="n">
        <f aca="false">form!F198</f>
        <v>0</v>
      </c>
      <c r="H183" s="117" t="n">
        <f aca="false">form!X198</f>
        <v>0</v>
      </c>
      <c r="I183" s="117" t="n">
        <f aca="false">form!W198</f>
        <v>0</v>
      </c>
      <c r="J183" s="116" t="n">
        <f aca="false">form!I198</f>
        <v>0</v>
      </c>
      <c r="K183" s="116" t="n">
        <f aca="false">form!H198</f>
        <v>0</v>
      </c>
      <c r="L183" s="0" t="str">
        <f aca="false">form!Y198</f>
        <v> -----</v>
      </c>
      <c r="M183" s="0" t="str">
        <f aca="false">form!Z198</f>
        <v> -----</v>
      </c>
      <c r="N183" s="0" t="str">
        <f aca="false">form!AA198</f>
        <v> -----</v>
      </c>
      <c r="O183" s="0" t="str">
        <f aca="false">form!AB198</f>
        <v> -----</v>
      </c>
      <c r="P183" s="116" t="n">
        <f aca="false">form!O198</f>
        <v>0</v>
      </c>
    </row>
    <row r="184" customFormat="false" ht="12.75" hidden="false" customHeight="false" outlineLevel="0" collapsed="false">
      <c r="A184" s="0" t="n">
        <v>183</v>
      </c>
      <c r="B184" s="0" t="n">
        <v>183</v>
      </c>
      <c r="C184" s="116" t="n">
        <f aca="false">form!B199</f>
        <v>0</v>
      </c>
      <c r="D184" s="116" t="n">
        <f aca="false">form!C199</f>
        <v>0</v>
      </c>
      <c r="E184" s="116" t="n">
        <f aca="false">form!G199</f>
        <v>0</v>
      </c>
      <c r="F184" s="116" t="n">
        <f aca="false">form!J199</f>
        <v>0</v>
      </c>
      <c r="G184" s="116" t="n">
        <f aca="false">form!F199</f>
        <v>0</v>
      </c>
      <c r="H184" s="117" t="n">
        <f aca="false">form!X199</f>
        <v>0</v>
      </c>
      <c r="I184" s="117" t="n">
        <f aca="false">form!W199</f>
        <v>0</v>
      </c>
      <c r="J184" s="116" t="n">
        <f aca="false">form!I199</f>
        <v>0</v>
      </c>
      <c r="K184" s="116" t="n">
        <f aca="false">form!H199</f>
        <v>0</v>
      </c>
      <c r="L184" s="0" t="str">
        <f aca="false">form!Y199</f>
        <v> -----</v>
      </c>
      <c r="M184" s="0" t="str">
        <f aca="false">form!Z199</f>
        <v> -----</v>
      </c>
      <c r="N184" s="0" t="str">
        <f aca="false">form!AA199</f>
        <v> -----</v>
      </c>
      <c r="O184" s="0" t="str">
        <f aca="false">form!AB199</f>
        <v> -----</v>
      </c>
      <c r="P184" s="116" t="n">
        <f aca="false">form!O199</f>
        <v>0</v>
      </c>
    </row>
    <row r="185" customFormat="false" ht="12.75" hidden="false" customHeight="false" outlineLevel="0" collapsed="false">
      <c r="A185" s="0" t="n">
        <v>184</v>
      </c>
      <c r="B185" s="0" t="n">
        <v>184</v>
      </c>
      <c r="C185" s="116" t="n">
        <f aca="false">form!B200</f>
        <v>0</v>
      </c>
      <c r="D185" s="116" t="n">
        <f aca="false">form!C200</f>
        <v>0</v>
      </c>
      <c r="E185" s="116" t="n">
        <f aca="false">form!G200</f>
        <v>0</v>
      </c>
      <c r="F185" s="116" t="n">
        <f aca="false">form!J200</f>
        <v>0</v>
      </c>
      <c r="G185" s="116" t="n">
        <f aca="false">form!F200</f>
        <v>0</v>
      </c>
      <c r="H185" s="117" t="n">
        <f aca="false">form!X200</f>
        <v>0</v>
      </c>
      <c r="I185" s="117" t="n">
        <f aca="false">form!W200</f>
        <v>0</v>
      </c>
      <c r="J185" s="116" t="n">
        <f aca="false">form!I200</f>
        <v>0</v>
      </c>
      <c r="K185" s="116" t="n">
        <f aca="false">form!H200</f>
        <v>0</v>
      </c>
      <c r="L185" s="0" t="str">
        <f aca="false">form!Y200</f>
        <v> -----</v>
      </c>
      <c r="M185" s="0" t="str">
        <f aca="false">form!Z200</f>
        <v> -----</v>
      </c>
      <c r="N185" s="0" t="str">
        <f aca="false">form!AA200</f>
        <v> -----</v>
      </c>
      <c r="O185" s="0" t="str">
        <f aca="false">form!AB200</f>
        <v> -----</v>
      </c>
      <c r="P185" s="116" t="n">
        <f aca="false">form!O200</f>
        <v>0</v>
      </c>
    </row>
    <row r="186" customFormat="false" ht="12.75" hidden="false" customHeight="false" outlineLevel="0" collapsed="false">
      <c r="A186" s="0" t="n">
        <v>185</v>
      </c>
      <c r="B186" s="0" t="n">
        <v>185</v>
      </c>
      <c r="C186" s="116" t="n">
        <f aca="false">form!B201</f>
        <v>0</v>
      </c>
      <c r="D186" s="116" t="n">
        <f aca="false">form!C201</f>
        <v>0</v>
      </c>
      <c r="E186" s="116" t="n">
        <f aca="false">form!G201</f>
        <v>0</v>
      </c>
      <c r="F186" s="116" t="n">
        <f aca="false">form!J201</f>
        <v>0</v>
      </c>
      <c r="G186" s="116" t="n">
        <f aca="false">form!F201</f>
        <v>0</v>
      </c>
      <c r="H186" s="117" t="n">
        <f aca="false">form!X201</f>
        <v>0</v>
      </c>
      <c r="I186" s="117" t="n">
        <f aca="false">form!W201</f>
        <v>0</v>
      </c>
      <c r="J186" s="116" t="n">
        <f aca="false">form!I201</f>
        <v>0</v>
      </c>
      <c r="K186" s="116" t="n">
        <f aca="false">form!H201</f>
        <v>0</v>
      </c>
      <c r="L186" s="0" t="str">
        <f aca="false">form!Y201</f>
        <v> -----</v>
      </c>
      <c r="M186" s="0" t="str">
        <f aca="false">form!Z201</f>
        <v> -----</v>
      </c>
      <c r="N186" s="0" t="str">
        <f aca="false">form!AA201</f>
        <v> -----</v>
      </c>
      <c r="O186" s="0" t="str">
        <f aca="false">form!AB201</f>
        <v> -----</v>
      </c>
      <c r="P186" s="116" t="n">
        <f aca="false">form!O201</f>
        <v>0</v>
      </c>
    </row>
    <row r="187" customFormat="false" ht="12.75" hidden="false" customHeight="false" outlineLevel="0" collapsed="false">
      <c r="A187" s="0" t="n">
        <v>186</v>
      </c>
      <c r="B187" s="0" t="n">
        <v>186</v>
      </c>
      <c r="C187" s="116" t="n">
        <f aca="false">form!B202</f>
        <v>0</v>
      </c>
      <c r="D187" s="116" t="n">
        <f aca="false">form!C202</f>
        <v>0</v>
      </c>
      <c r="E187" s="116" t="n">
        <f aca="false">form!G202</f>
        <v>0</v>
      </c>
      <c r="F187" s="116" t="n">
        <f aca="false">form!J202</f>
        <v>0</v>
      </c>
      <c r="G187" s="116" t="n">
        <f aca="false">form!F202</f>
        <v>0</v>
      </c>
      <c r="H187" s="117" t="n">
        <f aca="false">form!X202</f>
        <v>0</v>
      </c>
      <c r="I187" s="117" t="n">
        <f aca="false">form!W202</f>
        <v>0</v>
      </c>
      <c r="J187" s="116" t="n">
        <f aca="false">form!I202</f>
        <v>0</v>
      </c>
      <c r="K187" s="116" t="n">
        <f aca="false">form!H202</f>
        <v>0</v>
      </c>
      <c r="L187" s="0" t="str">
        <f aca="false">form!Y202</f>
        <v> -----</v>
      </c>
      <c r="M187" s="0" t="str">
        <f aca="false">form!Z202</f>
        <v> -----</v>
      </c>
      <c r="N187" s="0" t="str">
        <f aca="false">form!AA202</f>
        <v> -----</v>
      </c>
      <c r="O187" s="0" t="str">
        <f aca="false">form!AB202</f>
        <v> -----</v>
      </c>
      <c r="P187" s="116" t="n">
        <f aca="false">form!O202</f>
        <v>0</v>
      </c>
    </row>
    <row r="188" customFormat="false" ht="12.75" hidden="false" customHeight="false" outlineLevel="0" collapsed="false">
      <c r="A188" s="0" t="n">
        <v>187</v>
      </c>
      <c r="B188" s="0" t="n">
        <v>187</v>
      </c>
      <c r="C188" s="116" t="n">
        <f aca="false">form!B203</f>
        <v>0</v>
      </c>
      <c r="D188" s="116" t="n">
        <f aca="false">form!C203</f>
        <v>0</v>
      </c>
      <c r="E188" s="116" t="n">
        <f aca="false">form!G203</f>
        <v>0</v>
      </c>
      <c r="F188" s="116" t="n">
        <f aca="false">form!J203</f>
        <v>0</v>
      </c>
      <c r="G188" s="116" t="n">
        <f aca="false">form!F203</f>
        <v>0</v>
      </c>
      <c r="H188" s="117" t="n">
        <f aca="false">form!X203</f>
        <v>0</v>
      </c>
      <c r="I188" s="117" t="n">
        <f aca="false">form!W203</f>
        <v>0</v>
      </c>
      <c r="J188" s="116" t="n">
        <f aca="false">form!I203</f>
        <v>0</v>
      </c>
      <c r="K188" s="116" t="n">
        <f aca="false">form!H203</f>
        <v>0</v>
      </c>
      <c r="L188" s="0" t="str">
        <f aca="false">form!Y203</f>
        <v> -----</v>
      </c>
      <c r="M188" s="0" t="str">
        <f aca="false">form!Z203</f>
        <v> -----</v>
      </c>
      <c r="N188" s="0" t="str">
        <f aca="false">form!AA203</f>
        <v> -----</v>
      </c>
      <c r="O188" s="0" t="str">
        <f aca="false">form!AB203</f>
        <v> -----</v>
      </c>
      <c r="P188" s="116" t="n">
        <f aca="false">form!O203</f>
        <v>0</v>
      </c>
    </row>
    <row r="189" customFormat="false" ht="12.75" hidden="false" customHeight="false" outlineLevel="0" collapsed="false">
      <c r="A189" s="0" t="n">
        <v>188</v>
      </c>
      <c r="B189" s="0" t="n">
        <v>188</v>
      </c>
      <c r="C189" s="116" t="n">
        <f aca="false">form!B204</f>
        <v>0</v>
      </c>
      <c r="D189" s="116" t="n">
        <f aca="false">form!C204</f>
        <v>0</v>
      </c>
      <c r="E189" s="116" t="n">
        <f aca="false">form!G204</f>
        <v>0</v>
      </c>
      <c r="F189" s="116" t="n">
        <f aca="false">form!J204</f>
        <v>0</v>
      </c>
      <c r="G189" s="116" t="n">
        <f aca="false">form!F204</f>
        <v>0</v>
      </c>
      <c r="H189" s="117" t="n">
        <f aca="false">form!X204</f>
        <v>0</v>
      </c>
      <c r="I189" s="117" t="n">
        <f aca="false">form!W204</f>
        <v>0</v>
      </c>
      <c r="J189" s="116" t="n">
        <f aca="false">form!I204</f>
        <v>0</v>
      </c>
      <c r="K189" s="116" t="n">
        <f aca="false">form!H204</f>
        <v>0</v>
      </c>
      <c r="L189" s="0" t="str">
        <f aca="false">form!Y204</f>
        <v> -----</v>
      </c>
      <c r="M189" s="0" t="str">
        <f aca="false">form!Z204</f>
        <v> -----</v>
      </c>
      <c r="N189" s="0" t="str">
        <f aca="false">form!AA204</f>
        <v> -----</v>
      </c>
      <c r="O189" s="0" t="str">
        <f aca="false">form!AB204</f>
        <v> -----</v>
      </c>
      <c r="P189" s="116" t="n">
        <f aca="false">form!O204</f>
        <v>0</v>
      </c>
    </row>
    <row r="190" customFormat="false" ht="12.75" hidden="false" customHeight="false" outlineLevel="0" collapsed="false">
      <c r="A190" s="0" t="n">
        <v>189</v>
      </c>
      <c r="B190" s="0" t="n">
        <v>189</v>
      </c>
      <c r="C190" s="116" t="n">
        <f aca="false">form!B205</f>
        <v>0</v>
      </c>
      <c r="D190" s="116" t="n">
        <f aca="false">form!C205</f>
        <v>0</v>
      </c>
      <c r="E190" s="116" t="n">
        <f aca="false">form!G205</f>
        <v>0</v>
      </c>
      <c r="F190" s="116" t="n">
        <f aca="false">form!J205</f>
        <v>0</v>
      </c>
      <c r="G190" s="116" t="n">
        <f aca="false">form!F205</f>
        <v>0</v>
      </c>
      <c r="H190" s="117" t="n">
        <f aca="false">form!X205</f>
        <v>0</v>
      </c>
      <c r="I190" s="117" t="n">
        <f aca="false">form!W205</f>
        <v>0</v>
      </c>
      <c r="J190" s="116" t="n">
        <f aca="false">form!I205</f>
        <v>0</v>
      </c>
      <c r="K190" s="116" t="n">
        <f aca="false">form!H205</f>
        <v>0</v>
      </c>
      <c r="L190" s="0" t="str">
        <f aca="false">form!Y205</f>
        <v> -----</v>
      </c>
      <c r="M190" s="0" t="str">
        <f aca="false">form!Z205</f>
        <v> -----</v>
      </c>
      <c r="N190" s="0" t="str">
        <f aca="false">form!AA205</f>
        <v> -----</v>
      </c>
      <c r="O190" s="0" t="str">
        <f aca="false">form!AB205</f>
        <v> -----</v>
      </c>
      <c r="P190" s="116" t="n">
        <f aca="false">form!O205</f>
        <v>0</v>
      </c>
    </row>
    <row r="191" customFormat="false" ht="12.75" hidden="false" customHeight="false" outlineLevel="0" collapsed="false">
      <c r="A191" s="0" t="n">
        <v>190</v>
      </c>
      <c r="B191" s="0" t="n">
        <v>190</v>
      </c>
      <c r="C191" s="116" t="n">
        <f aca="false">form!B206</f>
        <v>0</v>
      </c>
      <c r="D191" s="116" t="n">
        <f aca="false">form!C206</f>
        <v>0</v>
      </c>
      <c r="E191" s="116" t="n">
        <f aca="false">form!G206</f>
        <v>0</v>
      </c>
      <c r="F191" s="116" t="n">
        <f aca="false">form!J206</f>
        <v>0</v>
      </c>
      <c r="G191" s="116" t="n">
        <f aca="false">form!F206</f>
        <v>0</v>
      </c>
      <c r="H191" s="117" t="n">
        <f aca="false">form!X206</f>
        <v>0</v>
      </c>
      <c r="I191" s="117" t="n">
        <f aca="false">form!W206</f>
        <v>0</v>
      </c>
      <c r="J191" s="116" t="n">
        <f aca="false">form!I206</f>
        <v>0</v>
      </c>
      <c r="K191" s="116" t="n">
        <f aca="false">form!H206</f>
        <v>0</v>
      </c>
      <c r="L191" s="0" t="str">
        <f aca="false">form!Y206</f>
        <v> -----</v>
      </c>
      <c r="M191" s="0" t="str">
        <f aca="false">form!Z206</f>
        <v> -----</v>
      </c>
      <c r="N191" s="0" t="str">
        <f aca="false">form!AA206</f>
        <v> -----</v>
      </c>
      <c r="O191" s="0" t="str">
        <f aca="false">form!AB206</f>
        <v> -----</v>
      </c>
      <c r="P191" s="116" t="n">
        <f aca="false">form!O206</f>
        <v>0</v>
      </c>
    </row>
    <row r="192" customFormat="false" ht="12.75" hidden="false" customHeight="false" outlineLevel="0" collapsed="false">
      <c r="A192" s="0" t="n">
        <v>191</v>
      </c>
      <c r="B192" s="0" t="n">
        <v>191</v>
      </c>
      <c r="C192" s="116" t="n">
        <f aca="false">form!B207</f>
        <v>0</v>
      </c>
      <c r="D192" s="116" t="n">
        <f aca="false">form!C207</f>
        <v>0</v>
      </c>
      <c r="E192" s="116" t="n">
        <f aca="false">form!G207</f>
        <v>0</v>
      </c>
      <c r="F192" s="116" t="n">
        <f aca="false">form!J207</f>
        <v>0</v>
      </c>
      <c r="G192" s="116" t="n">
        <f aca="false">form!F207</f>
        <v>0</v>
      </c>
      <c r="H192" s="117" t="n">
        <f aca="false">form!X207</f>
        <v>0</v>
      </c>
      <c r="I192" s="117" t="n">
        <f aca="false">form!W207</f>
        <v>0</v>
      </c>
      <c r="J192" s="116" t="n">
        <f aca="false">form!I207</f>
        <v>0</v>
      </c>
      <c r="K192" s="116" t="n">
        <f aca="false">form!H207</f>
        <v>0</v>
      </c>
      <c r="L192" s="0" t="str">
        <f aca="false">form!Y207</f>
        <v> -----</v>
      </c>
      <c r="M192" s="0" t="str">
        <f aca="false">form!Z207</f>
        <v> -----</v>
      </c>
      <c r="N192" s="0" t="str">
        <f aca="false">form!AA207</f>
        <v> -----</v>
      </c>
      <c r="O192" s="0" t="str">
        <f aca="false">form!AB207</f>
        <v> -----</v>
      </c>
      <c r="P192" s="116" t="n">
        <f aca="false">form!O207</f>
        <v>0</v>
      </c>
    </row>
    <row r="193" customFormat="false" ht="12.75" hidden="false" customHeight="false" outlineLevel="0" collapsed="false">
      <c r="A193" s="0" t="n">
        <v>192</v>
      </c>
      <c r="B193" s="0" t="n">
        <v>192</v>
      </c>
      <c r="C193" s="116" t="n">
        <f aca="false">form!B208</f>
        <v>0</v>
      </c>
      <c r="D193" s="116" t="n">
        <f aca="false">form!C208</f>
        <v>0</v>
      </c>
      <c r="E193" s="116" t="n">
        <f aca="false">form!G208</f>
        <v>0</v>
      </c>
      <c r="F193" s="116" t="n">
        <f aca="false">form!J208</f>
        <v>0</v>
      </c>
      <c r="G193" s="116" t="n">
        <f aca="false">form!F208</f>
        <v>0</v>
      </c>
      <c r="H193" s="117" t="n">
        <f aca="false">form!X208</f>
        <v>0</v>
      </c>
      <c r="I193" s="117" t="n">
        <f aca="false">form!W208</f>
        <v>0</v>
      </c>
      <c r="J193" s="116" t="n">
        <f aca="false">form!I208</f>
        <v>0</v>
      </c>
      <c r="K193" s="116" t="n">
        <f aca="false">form!H208</f>
        <v>0</v>
      </c>
      <c r="L193" s="0" t="str">
        <f aca="false">form!Y208</f>
        <v> -----</v>
      </c>
      <c r="M193" s="0" t="str">
        <f aca="false">form!Z208</f>
        <v> -----</v>
      </c>
      <c r="N193" s="0" t="str">
        <f aca="false">form!AA208</f>
        <v> -----</v>
      </c>
      <c r="O193" s="0" t="str">
        <f aca="false">form!AB208</f>
        <v> -----</v>
      </c>
      <c r="P193" s="116" t="n">
        <f aca="false">form!O208</f>
        <v>0</v>
      </c>
    </row>
    <row r="194" customFormat="false" ht="12.75" hidden="false" customHeight="false" outlineLevel="0" collapsed="false">
      <c r="A194" s="0" t="n">
        <v>193</v>
      </c>
      <c r="B194" s="0" t="n">
        <v>193</v>
      </c>
      <c r="C194" s="116" t="n">
        <f aca="false">form!B209</f>
        <v>0</v>
      </c>
      <c r="D194" s="116" t="n">
        <f aca="false">form!C209</f>
        <v>0</v>
      </c>
      <c r="E194" s="116" t="n">
        <f aca="false">form!G209</f>
        <v>0</v>
      </c>
      <c r="F194" s="116" t="n">
        <f aca="false">form!J209</f>
        <v>0</v>
      </c>
      <c r="G194" s="116" t="n">
        <f aca="false">form!F209</f>
        <v>0</v>
      </c>
      <c r="H194" s="117" t="n">
        <f aca="false">form!X209</f>
        <v>0</v>
      </c>
      <c r="I194" s="117" t="n">
        <f aca="false">form!W209</f>
        <v>0</v>
      </c>
      <c r="J194" s="116" t="n">
        <f aca="false">form!I209</f>
        <v>0</v>
      </c>
      <c r="K194" s="116" t="n">
        <f aca="false">form!H209</f>
        <v>0</v>
      </c>
      <c r="L194" s="0" t="str">
        <f aca="false">form!Y209</f>
        <v> -----</v>
      </c>
      <c r="M194" s="0" t="str">
        <f aca="false">form!Z209</f>
        <v> -----</v>
      </c>
      <c r="N194" s="0" t="str">
        <f aca="false">form!AA209</f>
        <v> -----</v>
      </c>
      <c r="O194" s="0" t="str">
        <f aca="false">form!AB209</f>
        <v> -----</v>
      </c>
      <c r="P194" s="116" t="n">
        <f aca="false">form!O209</f>
        <v>0</v>
      </c>
    </row>
    <row r="195" customFormat="false" ht="12.75" hidden="false" customHeight="false" outlineLevel="0" collapsed="false">
      <c r="A195" s="0" t="n">
        <v>194</v>
      </c>
      <c r="B195" s="0" t="n">
        <v>194</v>
      </c>
      <c r="C195" s="116" t="n">
        <f aca="false">form!B210</f>
        <v>0</v>
      </c>
      <c r="D195" s="116" t="n">
        <f aca="false">form!C210</f>
        <v>0</v>
      </c>
      <c r="E195" s="116" t="n">
        <f aca="false">form!G210</f>
        <v>0</v>
      </c>
      <c r="F195" s="116" t="n">
        <f aca="false">form!J210</f>
        <v>0</v>
      </c>
      <c r="G195" s="116" t="n">
        <f aca="false">form!F210</f>
        <v>0</v>
      </c>
      <c r="H195" s="117" t="n">
        <f aca="false">form!X210</f>
        <v>0</v>
      </c>
      <c r="I195" s="117" t="n">
        <f aca="false">form!W210</f>
        <v>0</v>
      </c>
      <c r="J195" s="116" t="n">
        <f aca="false">form!I210</f>
        <v>0</v>
      </c>
      <c r="K195" s="116" t="n">
        <f aca="false">form!H210</f>
        <v>0</v>
      </c>
      <c r="L195" s="0" t="str">
        <f aca="false">form!Y210</f>
        <v> -----</v>
      </c>
      <c r="M195" s="0" t="str">
        <f aca="false">form!Z210</f>
        <v> -----</v>
      </c>
      <c r="N195" s="0" t="str">
        <f aca="false">form!AA210</f>
        <v> -----</v>
      </c>
      <c r="O195" s="0" t="str">
        <f aca="false">form!AB210</f>
        <v> -----</v>
      </c>
      <c r="P195" s="116" t="n">
        <f aca="false">form!O210</f>
        <v>0</v>
      </c>
    </row>
    <row r="196" customFormat="false" ht="12.75" hidden="false" customHeight="false" outlineLevel="0" collapsed="false">
      <c r="A196" s="0" t="n">
        <v>195</v>
      </c>
      <c r="B196" s="0" t="n">
        <v>195</v>
      </c>
      <c r="C196" s="116" t="n">
        <f aca="false">form!B211</f>
        <v>0</v>
      </c>
      <c r="D196" s="116" t="n">
        <f aca="false">form!C211</f>
        <v>0</v>
      </c>
      <c r="E196" s="116" t="n">
        <f aca="false">form!G211</f>
        <v>0</v>
      </c>
      <c r="F196" s="116" t="n">
        <f aca="false">form!J211</f>
        <v>0</v>
      </c>
      <c r="G196" s="116" t="n">
        <f aca="false">form!F211</f>
        <v>0</v>
      </c>
      <c r="H196" s="117" t="n">
        <f aca="false">form!X211</f>
        <v>0</v>
      </c>
      <c r="I196" s="117" t="n">
        <f aca="false">form!W211</f>
        <v>0</v>
      </c>
      <c r="J196" s="116" t="n">
        <f aca="false">form!I211</f>
        <v>0</v>
      </c>
      <c r="K196" s="116" t="n">
        <f aca="false">form!H211</f>
        <v>0</v>
      </c>
      <c r="L196" s="0" t="str">
        <f aca="false">form!Y211</f>
        <v> -----</v>
      </c>
      <c r="M196" s="0" t="str">
        <f aca="false">form!Z211</f>
        <v> -----</v>
      </c>
      <c r="N196" s="0" t="str">
        <f aca="false">form!AA211</f>
        <v> -----</v>
      </c>
      <c r="O196" s="0" t="str">
        <f aca="false">form!AB211</f>
        <v> -----</v>
      </c>
      <c r="P196" s="116" t="n">
        <f aca="false">form!O211</f>
        <v>0</v>
      </c>
    </row>
    <row r="197" customFormat="false" ht="12.75" hidden="false" customHeight="false" outlineLevel="0" collapsed="false">
      <c r="A197" s="0" t="n">
        <v>196</v>
      </c>
      <c r="B197" s="0" t="n">
        <v>196</v>
      </c>
      <c r="C197" s="116" t="n">
        <f aca="false">form!B212</f>
        <v>0</v>
      </c>
      <c r="D197" s="116" t="n">
        <f aca="false">form!C212</f>
        <v>0</v>
      </c>
      <c r="E197" s="116" t="n">
        <f aca="false">form!G212</f>
        <v>0</v>
      </c>
      <c r="F197" s="116" t="n">
        <f aca="false">form!J212</f>
        <v>0</v>
      </c>
      <c r="G197" s="116" t="n">
        <f aca="false">form!F212</f>
        <v>0</v>
      </c>
      <c r="H197" s="117" t="n">
        <f aca="false">form!X212</f>
        <v>0</v>
      </c>
      <c r="I197" s="117" t="n">
        <f aca="false">form!W212</f>
        <v>0</v>
      </c>
      <c r="J197" s="116" t="n">
        <f aca="false">form!I212</f>
        <v>0</v>
      </c>
      <c r="K197" s="116" t="n">
        <f aca="false">form!H212</f>
        <v>0</v>
      </c>
      <c r="L197" s="0" t="str">
        <f aca="false">form!Y212</f>
        <v> -----</v>
      </c>
      <c r="M197" s="0" t="str">
        <f aca="false">form!Z212</f>
        <v> -----</v>
      </c>
      <c r="N197" s="0" t="str">
        <f aca="false">form!AA212</f>
        <v> -----</v>
      </c>
      <c r="O197" s="0" t="str">
        <f aca="false">form!AB212</f>
        <v> -----</v>
      </c>
      <c r="P197" s="116" t="n">
        <f aca="false">form!O212</f>
        <v>0</v>
      </c>
    </row>
    <row r="198" customFormat="false" ht="12.75" hidden="false" customHeight="false" outlineLevel="0" collapsed="false">
      <c r="A198" s="0" t="n">
        <v>197</v>
      </c>
      <c r="B198" s="0" t="n">
        <v>197</v>
      </c>
      <c r="C198" s="116" t="n">
        <f aca="false">form!B213</f>
        <v>0</v>
      </c>
      <c r="D198" s="116" t="n">
        <f aca="false">form!C213</f>
        <v>0</v>
      </c>
      <c r="E198" s="116" t="n">
        <f aca="false">form!G213</f>
        <v>0</v>
      </c>
      <c r="F198" s="116" t="n">
        <f aca="false">form!J213</f>
        <v>0</v>
      </c>
      <c r="G198" s="116" t="n">
        <f aca="false">form!F213</f>
        <v>0</v>
      </c>
      <c r="H198" s="117" t="n">
        <f aca="false">form!X213</f>
        <v>0</v>
      </c>
      <c r="I198" s="117" t="n">
        <f aca="false">form!W213</f>
        <v>0</v>
      </c>
      <c r="J198" s="116" t="n">
        <f aca="false">form!I213</f>
        <v>0</v>
      </c>
      <c r="K198" s="116" t="n">
        <f aca="false">form!H213</f>
        <v>0</v>
      </c>
      <c r="L198" s="0" t="str">
        <f aca="false">form!Y213</f>
        <v> -----</v>
      </c>
      <c r="M198" s="0" t="str">
        <f aca="false">form!Z213</f>
        <v> -----</v>
      </c>
      <c r="N198" s="0" t="str">
        <f aca="false">form!AA213</f>
        <v> -----</v>
      </c>
      <c r="O198" s="0" t="str">
        <f aca="false">form!AB213</f>
        <v> -----</v>
      </c>
      <c r="P198" s="116" t="n">
        <f aca="false">form!O213</f>
        <v>0</v>
      </c>
    </row>
    <row r="199" customFormat="false" ht="12.75" hidden="false" customHeight="false" outlineLevel="0" collapsed="false">
      <c r="A199" s="0" t="n">
        <v>198</v>
      </c>
      <c r="B199" s="0" t="n">
        <v>198</v>
      </c>
      <c r="C199" s="116" t="n">
        <f aca="false">form!B214</f>
        <v>0</v>
      </c>
      <c r="D199" s="116" t="n">
        <f aca="false">form!C214</f>
        <v>0</v>
      </c>
      <c r="E199" s="116" t="n">
        <f aca="false">form!G214</f>
        <v>0</v>
      </c>
      <c r="F199" s="116" t="n">
        <f aca="false">form!J214</f>
        <v>0</v>
      </c>
      <c r="G199" s="116" t="n">
        <f aca="false">form!F214</f>
        <v>0</v>
      </c>
      <c r="H199" s="117" t="n">
        <f aca="false">form!X214</f>
        <v>0</v>
      </c>
      <c r="I199" s="117" t="n">
        <f aca="false">form!W214</f>
        <v>0</v>
      </c>
      <c r="J199" s="116" t="n">
        <f aca="false">form!I214</f>
        <v>0</v>
      </c>
      <c r="K199" s="116" t="n">
        <f aca="false">form!H214</f>
        <v>0</v>
      </c>
      <c r="L199" s="0" t="str">
        <f aca="false">form!Y214</f>
        <v> -----</v>
      </c>
      <c r="M199" s="0" t="str">
        <f aca="false">form!Z214</f>
        <v> -----</v>
      </c>
      <c r="N199" s="0" t="str">
        <f aca="false">form!AA214</f>
        <v> -----</v>
      </c>
      <c r="O199" s="0" t="str">
        <f aca="false">form!AB214</f>
        <v> -----</v>
      </c>
      <c r="P199" s="116" t="n">
        <f aca="false">form!O214</f>
        <v>0</v>
      </c>
    </row>
    <row r="200" customFormat="false" ht="12.75" hidden="false" customHeight="false" outlineLevel="0" collapsed="false">
      <c r="A200" s="0" t="n">
        <v>199</v>
      </c>
      <c r="B200" s="0" t="n">
        <v>199</v>
      </c>
      <c r="C200" s="116" t="n">
        <f aca="false">form!B215</f>
        <v>0</v>
      </c>
      <c r="D200" s="116" t="n">
        <f aca="false">form!C215</f>
        <v>0</v>
      </c>
      <c r="E200" s="116" t="n">
        <f aca="false">form!G215</f>
        <v>0</v>
      </c>
      <c r="F200" s="116" t="n">
        <f aca="false">form!J215</f>
        <v>0</v>
      </c>
      <c r="G200" s="116" t="n">
        <f aca="false">form!F215</f>
        <v>0</v>
      </c>
      <c r="H200" s="117" t="n">
        <f aca="false">form!X215</f>
        <v>0</v>
      </c>
      <c r="I200" s="117" t="n">
        <f aca="false">form!W215</f>
        <v>0</v>
      </c>
      <c r="J200" s="116" t="n">
        <f aca="false">form!I215</f>
        <v>0</v>
      </c>
      <c r="K200" s="116" t="n">
        <f aca="false">form!H215</f>
        <v>0</v>
      </c>
      <c r="L200" s="0" t="str">
        <f aca="false">form!Y215</f>
        <v> -----</v>
      </c>
      <c r="M200" s="0" t="str">
        <f aca="false">form!Z215</f>
        <v> -----</v>
      </c>
      <c r="N200" s="0" t="str">
        <f aca="false">form!AA215</f>
        <v> -----</v>
      </c>
      <c r="O200" s="0" t="str">
        <f aca="false">form!AB215</f>
        <v> -----</v>
      </c>
      <c r="P200" s="116" t="n">
        <f aca="false">form!O215</f>
        <v>0</v>
      </c>
    </row>
    <row r="201" customFormat="false" ht="12.75" hidden="false" customHeight="false" outlineLevel="0" collapsed="false">
      <c r="A201" s="0" t="n">
        <v>200</v>
      </c>
      <c r="B201" s="0" t="n">
        <v>200</v>
      </c>
      <c r="C201" s="116" t="n">
        <f aca="false">form!B216</f>
        <v>0</v>
      </c>
      <c r="D201" s="116" t="n">
        <f aca="false">form!C216</f>
        <v>0</v>
      </c>
      <c r="E201" s="116" t="n">
        <f aca="false">form!G216</f>
        <v>0</v>
      </c>
      <c r="F201" s="116" t="n">
        <f aca="false">form!J216</f>
        <v>0</v>
      </c>
      <c r="G201" s="116" t="n">
        <f aca="false">form!F216</f>
        <v>0</v>
      </c>
      <c r="H201" s="117" t="n">
        <f aca="false">form!X216</f>
        <v>0</v>
      </c>
      <c r="I201" s="117" t="n">
        <f aca="false">form!W216</f>
        <v>0</v>
      </c>
      <c r="J201" s="116" t="n">
        <f aca="false">form!I216</f>
        <v>0</v>
      </c>
      <c r="K201" s="116" t="n">
        <f aca="false">form!H216</f>
        <v>0</v>
      </c>
      <c r="L201" s="0" t="str">
        <f aca="false">form!Y216</f>
        <v> -----</v>
      </c>
      <c r="M201" s="0" t="str">
        <f aca="false">form!Z216</f>
        <v> -----</v>
      </c>
      <c r="N201" s="0" t="str">
        <f aca="false">form!AA216</f>
        <v> -----</v>
      </c>
      <c r="O201" s="0" t="str">
        <f aca="false">form!AB216</f>
        <v> -----</v>
      </c>
      <c r="P201" s="116" t="n">
        <f aca="false">form!O216</f>
        <v>0</v>
      </c>
    </row>
    <row r="202" customFormat="false" ht="12.75" hidden="false" customHeight="false" outlineLevel="0" collapsed="false">
      <c r="A202" s="0" t="n">
        <v>201</v>
      </c>
      <c r="B202" s="0" t="n">
        <v>201</v>
      </c>
      <c r="C202" s="116" t="n">
        <f aca="false">form!B217</f>
        <v>0</v>
      </c>
      <c r="D202" s="116" t="n">
        <f aca="false">form!C217</f>
        <v>0</v>
      </c>
      <c r="E202" s="116" t="n">
        <f aca="false">form!G217</f>
        <v>0</v>
      </c>
      <c r="F202" s="116" t="n">
        <f aca="false">form!J217</f>
        <v>0</v>
      </c>
      <c r="G202" s="116" t="n">
        <f aca="false">form!F217</f>
        <v>0</v>
      </c>
      <c r="H202" s="117" t="n">
        <f aca="false">form!X217</f>
        <v>0</v>
      </c>
      <c r="I202" s="117" t="n">
        <f aca="false">form!W217</f>
        <v>0</v>
      </c>
      <c r="J202" s="116" t="n">
        <f aca="false">form!I217</f>
        <v>0</v>
      </c>
      <c r="K202" s="116" t="n">
        <f aca="false">form!H217</f>
        <v>0</v>
      </c>
      <c r="L202" s="0" t="str">
        <f aca="false">form!Y217</f>
        <v> -----</v>
      </c>
      <c r="M202" s="0" t="str">
        <f aca="false">form!Z217</f>
        <v> -----</v>
      </c>
      <c r="N202" s="0" t="str">
        <f aca="false">form!AA217</f>
        <v> -----</v>
      </c>
      <c r="O202" s="0" t="str">
        <f aca="false">form!AB217</f>
        <v> -----</v>
      </c>
      <c r="P202" s="116" t="n">
        <f aca="false">form!O217</f>
        <v>0</v>
      </c>
    </row>
    <row r="203" customFormat="false" ht="12.75" hidden="false" customHeight="false" outlineLevel="0" collapsed="false">
      <c r="A203" s="0" t="n">
        <v>202</v>
      </c>
      <c r="B203" s="0" t="n">
        <v>202</v>
      </c>
      <c r="C203" s="116" t="n">
        <f aca="false">form!B218</f>
        <v>0</v>
      </c>
      <c r="D203" s="116" t="n">
        <f aca="false">form!C218</f>
        <v>0</v>
      </c>
      <c r="E203" s="116" t="n">
        <f aca="false">form!G218</f>
        <v>0</v>
      </c>
      <c r="F203" s="116" t="n">
        <f aca="false">form!J218</f>
        <v>0</v>
      </c>
      <c r="G203" s="116" t="n">
        <f aca="false">form!F218</f>
        <v>0</v>
      </c>
      <c r="H203" s="117" t="n">
        <f aca="false">form!X218</f>
        <v>0</v>
      </c>
      <c r="I203" s="117" t="n">
        <f aca="false">form!W218</f>
        <v>0</v>
      </c>
      <c r="J203" s="116" t="n">
        <f aca="false">form!I218</f>
        <v>0</v>
      </c>
      <c r="K203" s="116" t="n">
        <f aca="false">form!H218</f>
        <v>0</v>
      </c>
      <c r="L203" s="0" t="str">
        <f aca="false">form!Y218</f>
        <v> -----</v>
      </c>
      <c r="M203" s="0" t="str">
        <f aca="false">form!Z218</f>
        <v> -----</v>
      </c>
      <c r="N203" s="0" t="str">
        <f aca="false">form!AA218</f>
        <v> -----</v>
      </c>
      <c r="O203" s="0" t="str">
        <f aca="false">form!AB218</f>
        <v> -----</v>
      </c>
      <c r="P203" s="116" t="n">
        <f aca="false">form!O218</f>
        <v>0</v>
      </c>
    </row>
    <row r="204" customFormat="false" ht="12.75" hidden="false" customHeight="false" outlineLevel="0" collapsed="false">
      <c r="A204" s="0" t="n">
        <v>203</v>
      </c>
      <c r="B204" s="0" t="n">
        <v>203</v>
      </c>
      <c r="C204" s="116" t="n">
        <f aca="false">form!B219</f>
        <v>0</v>
      </c>
      <c r="D204" s="116" t="n">
        <f aca="false">form!C219</f>
        <v>0</v>
      </c>
      <c r="E204" s="116" t="n">
        <f aca="false">form!G219</f>
        <v>0</v>
      </c>
      <c r="F204" s="116" t="n">
        <f aca="false">form!J219</f>
        <v>0</v>
      </c>
      <c r="G204" s="116" t="n">
        <f aca="false">form!F219</f>
        <v>0</v>
      </c>
      <c r="H204" s="117" t="n">
        <f aca="false">form!X219</f>
        <v>0</v>
      </c>
      <c r="I204" s="117" t="n">
        <f aca="false">form!W219</f>
        <v>0</v>
      </c>
      <c r="J204" s="116" t="n">
        <f aca="false">form!I219</f>
        <v>0</v>
      </c>
      <c r="K204" s="116" t="n">
        <f aca="false">form!H219</f>
        <v>0</v>
      </c>
      <c r="L204" s="0" t="str">
        <f aca="false">form!Y219</f>
        <v> -----</v>
      </c>
      <c r="M204" s="0" t="str">
        <f aca="false">form!Z219</f>
        <v> -----</v>
      </c>
      <c r="N204" s="0" t="str">
        <f aca="false">form!AA219</f>
        <v> -----</v>
      </c>
      <c r="O204" s="0" t="str">
        <f aca="false">form!AB219</f>
        <v> -----</v>
      </c>
      <c r="P204" s="116" t="n">
        <f aca="false">form!O219</f>
        <v>0</v>
      </c>
    </row>
    <row r="205" customFormat="false" ht="12.75" hidden="false" customHeight="false" outlineLevel="0" collapsed="false">
      <c r="A205" s="0" t="n">
        <v>204</v>
      </c>
      <c r="B205" s="0" t="n">
        <v>204</v>
      </c>
      <c r="C205" s="116" t="n">
        <f aca="false">form!B220</f>
        <v>0</v>
      </c>
      <c r="D205" s="116" t="n">
        <f aca="false">form!C220</f>
        <v>0</v>
      </c>
      <c r="E205" s="116" t="n">
        <f aca="false">form!G220</f>
        <v>0</v>
      </c>
      <c r="F205" s="116" t="n">
        <f aca="false">form!J220</f>
        <v>0</v>
      </c>
      <c r="G205" s="116" t="n">
        <f aca="false">form!F220</f>
        <v>0</v>
      </c>
      <c r="H205" s="117" t="n">
        <f aca="false">form!X220</f>
        <v>0</v>
      </c>
      <c r="I205" s="117" t="n">
        <f aca="false">form!W220</f>
        <v>0</v>
      </c>
      <c r="J205" s="116" t="n">
        <f aca="false">form!I220</f>
        <v>0</v>
      </c>
      <c r="K205" s="116" t="n">
        <f aca="false">form!H220</f>
        <v>0</v>
      </c>
      <c r="L205" s="0" t="str">
        <f aca="false">form!Y220</f>
        <v> -----</v>
      </c>
      <c r="M205" s="0" t="str">
        <f aca="false">form!Z220</f>
        <v> -----</v>
      </c>
      <c r="N205" s="0" t="str">
        <f aca="false">form!AA220</f>
        <v> -----</v>
      </c>
      <c r="O205" s="0" t="str">
        <f aca="false">form!AB220</f>
        <v> -----</v>
      </c>
      <c r="P205" s="116" t="n">
        <f aca="false">form!O220</f>
        <v>0</v>
      </c>
    </row>
    <row r="206" customFormat="false" ht="12.75" hidden="false" customHeight="false" outlineLevel="0" collapsed="false">
      <c r="A206" s="0" t="n">
        <v>205</v>
      </c>
      <c r="B206" s="0" t="n">
        <v>205</v>
      </c>
      <c r="C206" s="116" t="n">
        <f aca="false">form!B221</f>
        <v>0</v>
      </c>
      <c r="D206" s="116" t="n">
        <f aca="false">form!C221</f>
        <v>0</v>
      </c>
      <c r="E206" s="116" t="n">
        <f aca="false">form!G221</f>
        <v>0</v>
      </c>
      <c r="F206" s="116" t="n">
        <f aca="false">form!J221</f>
        <v>0</v>
      </c>
      <c r="G206" s="116" t="n">
        <f aca="false">form!F221</f>
        <v>0</v>
      </c>
      <c r="H206" s="117" t="n">
        <f aca="false">form!X221</f>
        <v>0</v>
      </c>
      <c r="I206" s="117" t="n">
        <f aca="false">form!W221</f>
        <v>0</v>
      </c>
      <c r="J206" s="116" t="n">
        <f aca="false">form!I221</f>
        <v>0</v>
      </c>
      <c r="K206" s="116" t="n">
        <f aca="false">form!H221</f>
        <v>0</v>
      </c>
      <c r="L206" s="0" t="str">
        <f aca="false">form!Y221</f>
        <v> -----</v>
      </c>
      <c r="M206" s="0" t="str">
        <f aca="false">form!Z221</f>
        <v> -----</v>
      </c>
      <c r="N206" s="0" t="str">
        <f aca="false">form!AA221</f>
        <v> -----</v>
      </c>
      <c r="O206" s="0" t="str">
        <f aca="false">form!AB221</f>
        <v> -----</v>
      </c>
      <c r="P206" s="116" t="n">
        <f aca="false">form!O221</f>
        <v>0</v>
      </c>
    </row>
    <row r="207" customFormat="false" ht="12.75" hidden="false" customHeight="false" outlineLevel="0" collapsed="false">
      <c r="A207" s="0" t="n">
        <v>206</v>
      </c>
      <c r="B207" s="0" t="n">
        <v>206</v>
      </c>
      <c r="C207" s="116" t="n">
        <f aca="false">form!B222</f>
        <v>0</v>
      </c>
      <c r="D207" s="116" t="n">
        <f aca="false">form!C222</f>
        <v>0</v>
      </c>
      <c r="E207" s="116" t="n">
        <f aca="false">form!G222</f>
        <v>0</v>
      </c>
      <c r="F207" s="116" t="n">
        <f aca="false">form!J222</f>
        <v>0</v>
      </c>
      <c r="G207" s="116" t="n">
        <f aca="false">form!F222</f>
        <v>0</v>
      </c>
      <c r="H207" s="117" t="n">
        <f aca="false">form!X222</f>
        <v>0</v>
      </c>
      <c r="I207" s="117" t="n">
        <f aca="false">form!W222</f>
        <v>0</v>
      </c>
      <c r="J207" s="116" t="n">
        <f aca="false">form!I222</f>
        <v>0</v>
      </c>
      <c r="K207" s="116" t="n">
        <f aca="false">form!H222</f>
        <v>0</v>
      </c>
      <c r="L207" s="0" t="str">
        <f aca="false">form!Y222</f>
        <v> -----</v>
      </c>
      <c r="M207" s="0" t="str">
        <f aca="false">form!Z222</f>
        <v> -----</v>
      </c>
      <c r="N207" s="0" t="str">
        <f aca="false">form!AA222</f>
        <v> -----</v>
      </c>
      <c r="O207" s="0" t="str">
        <f aca="false">form!AB222</f>
        <v> -----</v>
      </c>
      <c r="P207" s="116" t="n">
        <f aca="false">form!O222</f>
        <v>0</v>
      </c>
    </row>
    <row r="208" customFormat="false" ht="12.75" hidden="false" customHeight="false" outlineLevel="0" collapsed="false">
      <c r="A208" s="0" t="n">
        <v>207</v>
      </c>
      <c r="B208" s="0" t="n">
        <v>207</v>
      </c>
      <c r="C208" s="116" t="n">
        <f aca="false">form!B223</f>
        <v>0</v>
      </c>
      <c r="D208" s="116" t="n">
        <f aca="false">form!C223</f>
        <v>0</v>
      </c>
      <c r="E208" s="116" t="n">
        <f aca="false">form!G223</f>
        <v>0</v>
      </c>
      <c r="F208" s="116" t="n">
        <f aca="false">form!J223</f>
        <v>0</v>
      </c>
      <c r="G208" s="116" t="n">
        <f aca="false">form!F223</f>
        <v>0</v>
      </c>
      <c r="H208" s="117" t="n">
        <f aca="false">form!X223</f>
        <v>0</v>
      </c>
      <c r="I208" s="117" t="n">
        <f aca="false">form!W223</f>
        <v>0</v>
      </c>
      <c r="J208" s="116" t="n">
        <f aca="false">form!I223</f>
        <v>0</v>
      </c>
      <c r="K208" s="116" t="n">
        <f aca="false">form!H223</f>
        <v>0</v>
      </c>
      <c r="L208" s="0" t="str">
        <f aca="false">form!Y223</f>
        <v> -----</v>
      </c>
      <c r="M208" s="0" t="str">
        <f aca="false">form!Z223</f>
        <v> -----</v>
      </c>
      <c r="N208" s="0" t="str">
        <f aca="false">form!AA223</f>
        <v> -----</v>
      </c>
      <c r="O208" s="0" t="str">
        <f aca="false">form!AB223</f>
        <v> -----</v>
      </c>
      <c r="P208" s="116" t="n">
        <f aca="false">form!O223</f>
        <v>0</v>
      </c>
    </row>
    <row r="209" customFormat="false" ht="12.75" hidden="false" customHeight="false" outlineLevel="0" collapsed="false">
      <c r="A209" s="0" t="n">
        <v>208</v>
      </c>
      <c r="B209" s="0" t="n">
        <v>208</v>
      </c>
      <c r="C209" s="116" t="n">
        <f aca="false">form!B224</f>
        <v>0</v>
      </c>
      <c r="D209" s="116" t="n">
        <f aca="false">form!C224</f>
        <v>0</v>
      </c>
      <c r="E209" s="116" t="n">
        <f aca="false">form!G224</f>
        <v>0</v>
      </c>
      <c r="F209" s="116" t="n">
        <f aca="false">form!J224</f>
        <v>0</v>
      </c>
      <c r="G209" s="116" t="n">
        <f aca="false">form!F224</f>
        <v>0</v>
      </c>
      <c r="H209" s="117" t="n">
        <f aca="false">form!X224</f>
        <v>0</v>
      </c>
      <c r="I209" s="117" t="n">
        <f aca="false">form!W224</f>
        <v>0</v>
      </c>
      <c r="J209" s="116" t="n">
        <f aca="false">form!I224</f>
        <v>0</v>
      </c>
      <c r="K209" s="116" t="n">
        <f aca="false">form!H224</f>
        <v>0</v>
      </c>
      <c r="L209" s="0" t="str">
        <f aca="false">form!Y224</f>
        <v> -----</v>
      </c>
      <c r="M209" s="0" t="str">
        <f aca="false">form!Z224</f>
        <v> -----</v>
      </c>
      <c r="N209" s="0" t="str">
        <f aca="false">form!AA224</f>
        <v> -----</v>
      </c>
      <c r="O209" s="0" t="str">
        <f aca="false">form!AB224</f>
        <v> -----</v>
      </c>
      <c r="P209" s="116" t="n">
        <f aca="false">form!O224</f>
        <v>0</v>
      </c>
    </row>
    <row r="210" customFormat="false" ht="12.75" hidden="false" customHeight="false" outlineLevel="0" collapsed="false">
      <c r="A210" s="0" t="n">
        <v>209</v>
      </c>
      <c r="B210" s="0" t="n">
        <v>209</v>
      </c>
      <c r="C210" s="116" t="n">
        <f aca="false">form!B225</f>
        <v>0</v>
      </c>
      <c r="D210" s="116" t="n">
        <f aca="false">form!C225</f>
        <v>0</v>
      </c>
      <c r="E210" s="116" t="n">
        <f aca="false">form!G225</f>
        <v>0</v>
      </c>
      <c r="F210" s="116" t="n">
        <f aca="false">form!J225</f>
        <v>0</v>
      </c>
      <c r="G210" s="116" t="n">
        <f aca="false">form!F225</f>
        <v>0</v>
      </c>
      <c r="H210" s="117" t="n">
        <f aca="false">form!X225</f>
        <v>0</v>
      </c>
      <c r="I210" s="117" t="n">
        <f aca="false">form!W225</f>
        <v>0</v>
      </c>
      <c r="J210" s="116" t="n">
        <f aca="false">form!I225</f>
        <v>0</v>
      </c>
      <c r="K210" s="116" t="n">
        <f aca="false">form!H225</f>
        <v>0</v>
      </c>
      <c r="L210" s="0" t="str">
        <f aca="false">form!Y225</f>
        <v> -----</v>
      </c>
      <c r="M210" s="0" t="str">
        <f aca="false">form!Z225</f>
        <v> -----</v>
      </c>
      <c r="N210" s="0" t="str">
        <f aca="false">form!AA225</f>
        <v> -----</v>
      </c>
      <c r="O210" s="0" t="str">
        <f aca="false">form!AB225</f>
        <v> -----</v>
      </c>
      <c r="P210" s="116" t="n">
        <f aca="false">form!O225</f>
        <v>0</v>
      </c>
    </row>
    <row r="211" customFormat="false" ht="12.75" hidden="false" customHeight="false" outlineLevel="0" collapsed="false">
      <c r="A211" s="0" t="n">
        <v>210</v>
      </c>
      <c r="B211" s="0" t="n">
        <v>210</v>
      </c>
      <c r="C211" s="116" t="n">
        <f aca="false">form!B226</f>
        <v>0</v>
      </c>
      <c r="D211" s="116" t="n">
        <f aca="false">form!C226</f>
        <v>0</v>
      </c>
      <c r="E211" s="116" t="n">
        <f aca="false">form!G226</f>
        <v>0</v>
      </c>
      <c r="F211" s="116" t="n">
        <f aca="false">form!J226</f>
        <v>0</v>
      </c>
      <c r="G211" s="116" t="n">
        <f aca="false">form!F226</f>
        <v>0</v>
      </c>
      <c r="H211" s="117" t="n">
        <f aca="false">form!X226</f>
        <v>0</v>
      </c>
      <c r="I211" s="117" t="n">
        <f aca="false">form!W226</f>
        <v>0</v>
      </c>
      <c r="J211" s="116" t="n">
        <f aca="false">form!I226</f>
        <v>0</v>
      </c>
      <c r="K211" s="116" t="n">
        <f aca="false">form!H226</f>
        <v>0</v>
      </c>
      <c r="L211" s="0" t="str">
        <f aca="false">form!Y226</f>
        <v> -----</v>
      </c>
      <c r="M211" s="0" t="str">
        <f aca="false">form!Z226</f>
        <v> -----</v>
      </c>
      <c r="N211" s="0" t="str">
        <f aca="false">form!AA226</f>
        <v> -----</v>
      </c>
      <c r="O211" s="0" t="str">
        <f aca="false">form!AB226</f>
        <v> -----</v>
      </c>
      <c r="P211" s="116" t="n">
        <f aca="false">form!O226</f>
        <v>0</v>
      </c>
    </row>
    <row r="212" customFormat="false" ht="12.75" hidden="false" customHeight="false" outlineLevel="0" collapsed="false">
      <c r="A212" s="0" t="n">
        <v>211</v>
      </c>
      <c r="B212" s="0" t="n">
        <v>211</v>
      </c>
      <c r="C212" s="116" t="n">
        <f aca="false">form!B227</f>
        <v>0</v>
      </c>
      <c r="D212" s="116" t="n">
        <f aca="false">form!C227</f>
        <v>0</v>
      </c>
      <c r="E212" s="116" t="n">
        <f aca="false">form!G227</f>
        <v>0</v>
      </c>
      <c r="F212" s="116" t="n">
        <f aca="false">form!J227</f>
        <v>0</v>
      </c>
      <c r="G212" s="116" t="n">
        <f aca="false">form!F227</f>
        <v>0</v>
      </c>
      <c r="H212" s="117" t="n">
        <f aca="false">form!X227</f>
        <v>0</v>
      </c>
      <c r="I212" s="117" t="n">
        <f aca="false">form!W227</f>
        <v>0</v>
      </c>
      <c r="J212" s="116" t="n">
        <f aca="false">form!I227</f>
        <v>0</v>
      </c>
      <c r="K212" s="116" t="n">
        <f aca="false">form!H227</f>
        <v>0</v>
      </c>
      <c r="L212" s="0" t="str">
        <f aca="false">form!Y227</f>
        <v> -----</v>
      </c>
      <c r="M212" s="0" t="str">
        <f aca="false">form!Z227</f>
        <v> -----</v>
      </c>
      <c r="N212" s="0" t="str">
        <f aca="false">form!AA227</f>
        <v> -----</v>
      </c>
      <c r="O212" s="0" t="str">
        <f aca="false">form!AB227</f>
        <v> -----</v>
      </c>
      <c r="P212" s="116" t="n">
        <f aca="false">form!O227</f>
        <v>0</v>
      </c>
    </row>
    <row r="213" customFormat="false" ht="12.75" hidden="false" customHeight="false" outlineLevel="0" collapsed="false">
      <c r="A213" s="0" t="n">
        <v>212</v>
      </c>
      <c r="B213" s="0" t="n">
        <v>212</v>
      </c>
      <c r="C213" s="116" t="n">
        <f aca="false">form!B228</f>
        <v>0</v>
      </c>
      <c r="D213" s="116" t="n">
        <f aca="false">form!C228</f>
        <v>0</v>
      </c>
      <c r="E213" s="116" t="n">
        <f aca="false">form!G228</f>
        <v>0</v>
      </c>
      <c r="F213" s="116" t="n">
        <f aca="false">form!J228</f>
        <v>0</v>
      </c>
      <c r="G213" s="116" t="n">
        <f aca="false">form!F228</f>
        <v>0</v>
      </c>
      <c r="H213" s="117" t="n">
        <f aca="false">form!X228</f>
        <v>0</v>
      </c>
      <c r="I213" s="117" t="n">
        <f aca="false">form!W228</f>
        <v>0</v>
      </c>
      <c r="J213" s="116" t="n">
        <f aca="false">form!I228</f>
        <v>0</v>
      </c>
      <c r="K213" s="116" t="n">
        <f aca="false">form!H228</f>
        <v>0</v>
      </c>
      <c r="L213" s="0" t="str">
        <f aca="false">form!Y228</f>
        <v> -----</v>
      </c>
      <c r="M213" s="0" t="str">
        <f aca="false">form!Z228</f>
        <v> -----</v>
      </c>
      <c r="N213" s="0" t="str">
        <f aca="false">form!AA228</f>
        <v> -----</v>
      </c>
      <c r="O213" s="0" t="str">
        <f aca="false">form!AB228</f>
        <v> -----</v>
      </c>
      <c r="P213" s="116" t="n">
        <f aca="false">form!O228</f>
        <v>0</v>
      </c>
    </row>
    <row r="214" customFormat="false" ht="12.75" hidden="false" customHeight="false" outlineLevel="0" collapsed="false">
      <c r="A214" s="0" t="n">
        <v>213</v>
      </c>
      <c r="B214" s="0" t="n">
        <v>213</v>
      </c>
      <c r="C214" s="116" t="n">
        <f aca="false">form!B229</f>
        <v>0</v>
      </c>
      <c r="D214" s="116" t="n">
        <f aca="false">form!C229</f>
        <v>0</v>
      </c>
      <c r="E214" s="116" t="n">
        <f aca="false">form!G229</f>
        <v>0</v>
      </c>
      <c r="F214" s="116" t="n">
        <f aca="false">form!J229</f>
        <v>0</v>
      </c>
      <c r="G214" s="116" t="n">
        <f aca="false">form!F229</f>
        <v>0</v>
      </c>
      <c r="H214" s="117" t="n">
        <f aca="false">form!X229</f>
        <v>0</v>
      </c>
      <c r="I214" s="117" t="n">
        <f aca="false">form!W229</f>
        <v>0</v>
      </c>
      <c r="J214" s="116" t="n">
        <f aca="false">form!I229</f>
        <v>0</v>
      </c>
      <c r="K214" s="116" t="n">
        <f aca="false">form!H229</f>
        <v>0</v>
      </c>
      <c r="L214" s="0" t="str">
        <f aca="false">form!Y229</f>
        <v> -----</v>
      </c>
      <c r="M214" s="0" t="str">
        <f aca="false">form!Z229</f>
        <v> -----</v>
      </c>
      <c r="N214" s="0" t="str">
        <f aca="false">form!AA229</f>
        <v> -----</v>
      </c>
      <c r="O214" s="0" t="str">
        <f aca="false">form!AB229</f>
        <v> -----</v>
      </c>
      <c r="P214" s="116" t="n">
        <f aca="false">form!O229</f>
        <v>0</v>
      </c>
    </row>
    <row r="215" customFormat="false" ht="12.75" hidden="false" customHeight="false" outlineLevel="0" collapsed="false">
      <c r="A215" s="0" t="n">
        <v>214</v>
      </c>
      <c r="B215" s="0" t="n">
        <v>214</v>
      </c>
      <c r="C215" s="116" t="n">
        <f aca="false">form!B230</f>
        <v>0</v>
      </c>
      <c r="D215" s="116" t="n">
        <f aca="false">form!C230</f>
        <v>0</v>
      </c>
      <c r="E215" s="116" t="n">
        <f aca="false">form!G230</f>
        <v>0</v>
      </c>
      <c r="F215" s="116" t="n">
        <f aca="false">form!J230</f>
        <v>0</v>
      </c>
      <c r="G215" s="116" t="n">
        <f aca="false">form!F230</f>
        <v>0</v>
      </c>
      <c r="H215" s="117" t="n">
        <f aca="false">form!X230</f>
        <v>0</v>
      </c>
      <c r="I215" s="117" t="n">
        <f aca="false">form!W230</f>
        <v>0</v>
      </c>
      <c r="J215" s="116" t="n">
        <f aca="false">form!I230</f>
        <v>0</v>
      </c>
      <c r="K215" s="116" t="n">
        <f aca="false">form!H230</f>
        <v>0</v>
      </c>
      <c r="L215" s="0" t="str">
        <f aca="false">form!Y230</f>
        <v> -----</v>
      </c>
      <c r="M215" s="0" t="str">
        <f aca="false">form!Z230</f>
        <v> -----</v>
      </c>
      <c r="N215" s="0" t="str">
        <f aca="false">form!AA230</f>
        <v> -----</v>
      </c>
      <c r="O215" s="0" t="str">
        <f aca="false">form!AB230</f>
        <v> -----</v>
      </c>
      <c r="P215" s="116" t="n">
        <f aca="false">form!O230</f>
        <v>0</v>
      </c>
    </row>
    <row r="216" customFormat="false" ht="12.75" hidden="false" customHeight="false" outlineLevel="0" collapsed="false">
      <c r="A216" s="0" t="n">
        <v>215</v>
      </c>
      <c r="B216" s="0" t="n">
        <v>215</v>
      </c>
      <c r="C216" s="116" t="n">
        <f aca="false">form!B231</f>
        <v>0</v>
      </c>
      <c r="D216" s="116" t="n">
        <f aca="false">form!C231</f>
        <v>0</v>
      </c>
      <c r="E216" s="116" t="n">
        <f aca="false">form!G231</f>
        <v>0</v>
      </c>
      <c r="F216" s="116" t="n">
        <f aca="false">form!J231</f>
        <v>0</v>
      </c>
      <c r="G216" s="116" t="n">
        <f aca="false">form!F231</f>
        <v>0</v>
      </c>
      <c r="H216" s="117" t="n">
        <f aca="false">form!X231</f>
        <v>0</v>
      </c>
      <c r="I216" s="117" t="n">
        <f aca="false">form!W231</f>
        <v>0</v>
      </c>
      <c r="J216" s="116" t="n">
        <f aca="false">form!I231</f>
        <v>0</v>
      </c>
      <c r="K216" s="116" t="n">
        <f aca="false">form!H231</f>
        <v>0</v>
      </c>
      <c r="L216" s="0" t="str">
        <f aca="false">form!Y231</f>
        <v> -----</v>
      </c>
      <c r="M216" s="0" t="str">
        <f aca="false">form!Z231</f>
        <v> -----</v>
      </c>
      <c r="N216" s="0" t="str">
        <f aca="false">form!AA231</f>
        <v> -----</v>
      </c>
      <c r="O216" s="0" t="str">
        <f aca="false">form!AB231</f>
        <v> -----</v>
      </c>
      <c r="P216" s="116" t="n">
        <f aca="false">form!O231</f>
        <v>0</v>
      </c>
    </row>
    <row r="217" customFormat="false" ht="12.75" hidden="false" customHeight="false" outlineLevel="0" collapsed="false">
      <c r="A217" s="0" t="n">
        <v>216</v>
      </c>
      <c r="B217" s="0" t="n">
        <v>216</v>
      </c>
      <c r="C217" s="116" t="n">
        <f aca="false">form!B232</f>
        <v>0</v>
      </c>
      <c r="D217" s="116" t="n">
        <f aca="false">form!C232</f>
        <v>0</v>
      </c>
      <c r="E217" s="116" t="n">
        <f aca="false">form!G232</f>
        <v>0</v>
      </c>
      <c r="F217" s="116" t="n">
        <f aca="false">form!J232</f>
        <v>0</v>
      </c>
      <c r="G217" s="116" t="n">
        <f aca="false">form!F232</f>
        <v>0</v>
      </c>
      <c r="H217" s="117" t="n">
        <f aca="false">form!X232</f>
        <v>0</v>
      </c>
      <c r="I217" s="117" t="n">
        <f aca="false">form!W232</f>
        <v>0</v>
      </c>
      <c r="J217" s="116" t="n">
        <f aca="false">form!I232</f>
        <v>0</v>
      </c>
      <c r="K217" s="116" t="n">
        <f aca="false">form!H232</f>
        <v>0</v>
      </c>
      <c r="L217" s="0" t="str">
        <f aca="false">form!Y232</f>
        <v> -----</v>
      </c>
      <c r="M217" s="0" t="str">
        <f aca="false">form!Z232</f>
        <v> -----</v>
      </c>
      <c r="N217" s="0" t="str">
        <f aca="false">form!AA232</f>
        <v> -----</v>
      </c>
      <c r="O217" s="0" t="str">
        <f aca="false">form!AB232</f>
        <v> -----</v>
      </c>
      <c r="P217" s="116" t="n">
        <f aca="false">form!O232</f>
        <v>0</v>
      </c>
    </row>
    <row r="218" customFormat="false" ht="12.75" hidden="false" customHeight="false" outlineLevel="0" collapsed="false">
      <c r="A218" s="0" t="n">
        <v>217</v>
      </c>
      <c r="B218" s="0" t="n">
        <v>217</v>
      </c>
      <c r="C218" s="116" t="n">
        <f aca="false">form!B233</f>
        <v>0</v>
      </c>
      <c r="D218" s="116" t="n">
        <f aca="false">form!C233</f>
        <v>0</v>
      </c>
      <c r="E218" s="116" t="n">
        <f aca="false">form!G233</f>
        <v>0</v>
      </c>
      <c r="F218" s="116" t="n">
        <f aca="false">form!J233</f>
        <v>0</v>
      </c>
      <c r="G218" s="116" t="n">
        <f aca="false">form!F233</f>
        <v>0</v>
      </c>
      <c r="H218" s="117" t="n">
        <f aca="false">form!X233</f>
        <v>0</v>
      </c>
      <c r="I218" s="117" t="n">
        <f aca="false">form!W233</f>
        <v>0</v>
      </c>
      <c r="J218" s="116" t="n">
        <f aca="false">form!I233</f>
        <v>0</v>
      </c>
      <c r="K218" s="116" t="n">
        <f aca="false">form!H233</f>
        <v>0</v>
      </c>
      <c r="L218" s="0" t="str">
        <f aca="false">form!Y233</f>
        <v> -----</v>
      </c>
      <c r="M218" s="0" t="str">
        <f aca="false">form!Z233</f>
        <v> -----</v>
      </c>
      <c r="N218" s="0" t="str">
        <f aca="false">form!AA233</f>
        <v> -----</v>
      </c>
      <c r="O218" s="0" t="str">
        <f aca="false">form!AB233</f>
        <v> -----</v>
      </c>
      <c r="P218" s="116" t="n">
        <f aca="false">form!O233</f>
        <v>0</v>
      </c>
    </row>
    <row r="219" customFormat="false" ht="12.75" hidden="false" customHeight="false" outlineLevel="0" collapsed="false">
      <c r="A219" s="0" t="n">
        <v>218</v>
      </c>
      <c r="B219" s="0" t="n">
        <v>218</v>
      </c>
      <c r="C219" s="116" t="n">
        <f aca="false">form!B234</f>
        <v>0</v>
      </c>
      <c r="D219" s="116" t="n">
        <f aca="false">form!C234</f>
        <v>0</v>
      </c>
      <c r="E219" s="116" t="n">
        <f aca="false">form!G234</f>
        <v>0</v>
      </c>
      <c r="F219" s="116" t="n">
        <f aca="false">form!J234</f>
        <v>0</v>
      </c>
      <c r="G219" s="116" t="n">
        <f aca="false">form!F234</f>
        <v>0</v>
      </c>
      <c r="H219" s="117" t="n">
        <f aca="false">form!X234</f>
        <v>0</v>
      </c>
      <c r="I219" s="117" t="n">
        <f aca="false">form!W234</f>
        <v>0</v>
      </c>
      <c r="J219" s="116" t="n">
        <f aca="false">form!I234</f>
        <v>0</v>
      </c>
      <c r="K219" s="116" t="n">
        <f aca="false">form!H234</f>
        <v>0</v>
      </c>
      <c r="L219" s="0" t="str">
        <f aca="false">form!Y234</f>
        <v> -----</v>
      </c>
      <c r="M219" s="0" t="str">
        <f aca="false">form!Z234</f>
        <v> -----</v>
      </c>
      <c r="N219" s="0" t="str">
        <f aca="false">form!AA234</f>
        <v> -----</v>
      </c>
      <c r="O219" s="0" t="str">
        <f aca="false">form!AB234</f>
        <v> -----</v>
      </c>
      <c r="P219" s="116" t="n">
        <f aca="false">form!O234</f>
        <v>0</v>
      </c>
    </row>
    <row r="220" customFormat="false" ht="12.75" hidden="false" customHeight="false" outlineLevel="0" collapsed="false">
      <c r="A220" s="0" t="n">
        <v>219</v>
      </c>
      <c r="B220" s="0" t="n">
        <v>219</v>
      </c>
      <c r="C220" s="116" t="n">
        <f aca="false">form!B235</f>
        <v>0</v>
      </c>
      <c r="D220" s="116" t="n">
        <f aca="false">form!C235</f>
        <v>0</v>
      </c>
      <c r="E220" s="116" t="n">
        <f aca="false">form!G235</f>
        <v>0</v>
      </c>
      <c r="F220" s="116" t="n">
        <f aca="false">form!J235</f>
        <v>0</v>
      </c>
      <c r="G220" s="116" t="n">
        <f aca="false">form!F235</f>
        <v>0</v>
      </c>
      <c r="H220" s="117" t="n">
        <f aca="false">form!X235</f>
        <v>0</v>
      </c>
      <c r="I220" s="117" t="n">
        <f aca="false">form!W235</f>
        <v>0</v>
      </c>
      <c r="J220" s="116" t="n">
        <f aca="false">form!I235</f>
        <v>0</v>
      </c>
      <c r="K220" s="116" t="n">
        <f aca="false">form!H235</f>
        <v>0</v>
      </c>
      <c r="L220" s="0" t="str">
        <f aca="false">form!Y235</f>
        <v> -----</v>
      </c>
      <c r="M220" s="0" t="str">
        <f aca="false">form!Z235</f>
        <v> -----</v>
      </c>
      <c r="N220" s="0" t="str">
        <f aca="false">form!AA235</f>
        <v> -----</v>
      </c>
      <c r="O220" s="0" t="str">
        <f aca="false">form!AB235</f>
        <v> -----</v>
      </c>
      <c r="P220" s="116" t="n">
        <f aca="false">form!O235</f>
        <v>0</v>
      </c>
    </row>
    <row r="221" customFormat="false" ht="12.75" hidden="false" customHeight="false" outlineLevel="0" collapsed="false">
      <c r="A221" s="0" t="n">
        <v>220</v>
      </c>
      <c r="B221" s="0" t="n">
        <v>220</v>
      </c>
      <c r="C221" s="116" t="n">
        <f aca="false">form!B236</f>
        <v>0</v>
      </c>
      <c r="D221" s="116" t="n">
        <f aca="false">form!C236</f>
        <v>0</v>
      </c>
      <c r="E221" s="116" t="n">
        <f aca="false">form!G236</f>
        <v>0</v>
      </c>
      <c r="F221" s="116" t="n">
        <f aca="false">form!J236</f>
        <v>0</v>
      </c>
      <c r="G221" s="116" t="n">
        <f aca="false">form!F236</f>
        <v>0</v>
      </c>
      <c r="H221" s="117" t="n">
        <f aca="false">form!X236</f>
        <v>0</v>
      </c>
      <c r="I221" s="117" t="n">
        <f aca="false">form!W236</f>
        <v>0</v>
      </c>
      <c r="J221" s="116" t="n">
        <f aca="false">form!I236</f>
        <v>0</v>
      </c>
      <c r="K221" s="116" t="n">
        <f aca="false">form!H236</f>
        <v>0</v>
      </c>
      <c r="L221" s="0" t="str">
        <f aca="false">form!Y236</f>
        <v> -----</v>
      </c>
      <c r="M221" s="0" t="str">
        <f aca="false">form!Z236</f>
        <v> -----</v>
      </c>
      <c r="N221" s="0" t="str">
        <f aca="false">form!AA236</f>
        <v> -----</v>
      </c>
      <c r="O221" s="0" t="str">
        <f aca="false">form!AB236</f>
        <v> -----</v>
      </c>
      <c r="P221" s="116" t="n">
        <f aca="false">form!O236</f>
        <v>0</v>
      </c>
    </row>
    <row r="222" customFormat="false" ht="12.75" hidden="false" customHeight="false" outlineLevel="0" collapsed="false">
      <c r="A222" s="0" t="n">
        <v>221</v>
      </c>
      <c r="B222" s="0" t="n">
        <v>221</v>
      </c>
      <c r="C222" s="116" t="n">
        <f aca="false">form!B237</f>
        <v>0</v>
      </c>
      <c r="D222" s="116" t="n">
        <f aca="false">form!C237</f>
        <v>0</v>
      </c>
      <c r="E222" s="116" t="n">
        <f aca="false">form!G237</f>
        <v>0</v>
      </c>
      <c r="F222" s="116" t="n">
        <f aca="false">form!J237</f>
        <v>0</v>
      </c>
      <c r="G222" s="116" t="n">
        <f aca="false">form!F237</f>
        <v>0</v>
      </c>
      <c r="H222" s="117" t="n">
        <f aca="false">form!X237</f>
        <v>0</v>
      </c>
      <c r="I222" s="117" t="n">
        <f aca="false">form!W237</f>
        <v>0</v>
      </c>
      <c r="J222" s="116" t="n">
        <f aca="false">form!I237</f>
        <v>0</v>
      </c>
      <c r="K222" s="116" t="n">
        <f aca="false">form!H237</f>
        <v>0</v>
      </c>
      <c r="L222" s="0" t="str">
        <f aca="false">form!Y237</f>
        <v> -----</v>
      </c>
      <c r="M222" s="0" t="str">
        <f aca="false">form!Z237</f>
        <v> -----</v>
      </c>
      <c r="N222" s="0" t="str">
        <f aca="false">form!AA237</f>
        <v> -----</v>
      </c>
      <c r="O222" s="0" t="str">
        <f aca="false">form!AB237</f>
        <v> -----</v>
      </c>
      <c r="P222" s="116" t="n">
        <f aca="false">form!O237</f>
        <v>0</v>
      </c>
    </row>
    <row r="223" customFormat="false" ht="12.75" hidden="false" customHeight="false" outlineLevel="0" collapsed="false">
      <c r="A223" s="0" t="n">
        <v>222</v>
      </c>
      <c r="B223" s="0" t="n">
        <v>222</v>
      </c>
      <c r="C223" s="116" t="n">
        <f aca="false">form!B238</f>
        <v>0</v>
      </c>
      <c r="D223" s="116" t="n">
        <f aca="false">form!C238</f>
        <v>0</v>
      </c>
      <c r="E223" s="116" t="n">
        <f aca="false">form!G238</f>
        <v>0</v>
      </c>
      <c r="F223" s="116" t="n">
        <f aca="false">form!J238</f>
        <v>0</v>
      </c>
      <c r="G223" s="116" t="n">
        <f aca="false">form!F238</f>
        <v>0</v>
      </c>
      <c r="H223" s="117" t="n">
        <f aca="false">form!X238</f>
        <v>0</v>
      </c>
      <c r="I223" s="117" t="n">
        <f aca="false">form!W238</f>
        <v>0</v>
      </c>
      <c r="J223" s="116" t="n">
        <f aca="false">form!I238</f>
        <v>0</v>
      </c>
      <c r="K223" s="116" t="n">
        <f aca="false">form!H238</f>
        <v>0</v>
      </c>
      <c r="L223" s="0" t="str">
        <f aca="false">form!Y238</f>
        <v> -----</v>
      </c>
      <c r="M223" s="0" t="str">
        <f aca="false">form!Z238</f>
        <v> -----</v>
      </c>
      <c r="N223" s="0" t="str">
        <f aca="false">form!AA238</f>
        <v> -----</v>
      </c>
      <c r="O223" s="0" t="str">
        <f aca="false">form!AB238</f>
        <v> -----</v>
      </c>
      <c r="P223" s="116" t="n">
        <f aca="false">form!O238</f>
        <v>0</v>
      </c>
    </row>
    <row r="224" customFormat="false" ht="12.75" hidden="false" customHeight="false" outlineLevel="0" collapsed="false">
      <c r="A224" s="0" t="n">
        <v>223</v>
      </c>
      <c r="B224" s="0" t="n">
        <v>223</v>
      </c>
      <c r="C224" s="116" t="n">
        <f aca="false">form!B239</f>
        <v>0</v>
      </c>
      <c r="D224" s="116" t="n">
        <f aca="false">form!C239</f>
        <v>0</v>
      </c>
      <c r="E224" s="116" t="n">
        <f aca="false">form!G239</f>
        <v>0</v>
      </c>
      <c r="F224" s="116" t="n">
        <f aca="false">form!J239</f>
        <v>0</v>
      </c>
      <c r="G224" s="116" t="n">
        <f aca="false">form!F239</f>
        <v>0</v>
      </c>
      <c r="H224" s="117" t="n">
        <f aca="false">form!X239</f>
        <v>0</v>
      </c>
      <c r="I224" s="117" t="n">
        <f aca="false">form!W239</f>
        <v>0</v>
      </c>
      <c r="J224" s="116" t="n">
        <f aca="false">form!I239</f>
        <v>0</v>
      </c>
      <c r="K224" s="116" t="n">
        <f aca="false">form!H239</f>
        <v>0</v>
      </c>
      <c r="L224" s="0" t="str">
        <f aca="false">form!Y239</f>
        <v> -----</v>
      </c>
      <c r="M224" s="0" t="str">
        <f aca="false">form!Z239</f>
        <v> -----</v>
      </c>
      <c r="N224" s="0" t="str">
        <f aca="false">form!AA239</f>
        <v> -----</v>
      </c>
      <c r="O224" s="0" t="str">
        <f aca="false">form!AB239</f>
        <v> -----</v>
      </c>
      <c r="P224" s="116" t="n">
        <f aca="false">form!O239</f>
        <v>0</v>
      </c>
    </row>
    <row r="225" customFormat="false" ht="12.75" hidden="false" customHeight="false" outlineLevel="0" collapsed="false">
      <c r="A225" s="0" t="n">
        <v>224</v>
      </c>
      <c r="B225" s="0" t="n">
        <v>224</v>
      </c>
      <c r="C225" s="116" t="n">
        <f aca="false">form!B240</f>
        <v>0</v>
      </c>
      <c r="D225" s="116" t="n">
        <f aca="false">form!C240</f>
        <v>0</v>
      </c>
      <c r="E225" s="116" t="n">
        <f aca="false">form!G240</f>
        <v>0</v>
      </c>
      <c r="F225" s="116" t="n">
        <f aca="false">form!J240</f>
        <v>0</v>
      </c>
      <c r="G225" s="116" t="n">
        <f aca="false">form!F240</f>
        <v>0</v>
      </c>
      <c r="H225" s="117" t="n">
        <f aca="false">form!X240</f>
        <v>0</v>
      </c>
      <c r="I225" s="117" t="n">
        <f aca="false">form!W240</f>
        <v>0</v>
      </c>
      <c r="J225" s="116" t="n">
        <f aca="false">form!I240</f>
        <v>0</v>
      </c>
      <c r="K225" s="116" t="n">
        <f aca="false">form!H240</f>
        <v>0</v>
      </c>
      <c r="L225" s="0" t="str">
        <f aca="false">form!Y240</f>
        <v> -----</v>
      </c>
      <c r="M225" s="0" t="str">
        <f aca="false">form!Z240</f>
        <v> -----</v>
      </c>
      <c r="N225" s="0" t="str">
        <f aca="false">form!AA240</f>
        <v> -----</v>
      </c>
      <c r="O225" s="0" t="str">
        <f aca="false">form!AB240</f>
        <v> -----</v>
      </c>
      <c r="P225" s="116" t="n">
        <f aca="false">form!O240</f>
        <v>0</v>
      </c>
    </row>
    <row r="226" customFormat="false" ht="12.75" hidden="false" customHeight="false" outlineLevel="0" collapsed="false">
      <c r="A226" s="0" t="n">
        <v>225</v>
      </c>
      <c r="B226" s="0" t="n">
        <v>225</v>
      </c>
      <c r="C226" s="116" t="n">
        <f aca="false">form!B241</f>
        <v>0</v>
      </c>
      <c r="D226" s="116" t="n">
        <f aca="false">form!C241</f>
        <v>0</v>
      </c>
      <c r="E226" s="116" t="n">
        <f aca="false">form!G241</f>
        <v>0</v>
      </c>
      <c r="F226" s="116" t="n">
        <f aca="false">form!J241</f>
        <v>0</v>
      </c>
      <c r="G226" s="116" t="n">
        <f aca="false">form!F241</f>
        <v>0</v>
      </c>
      <c r="H226" s="117" t="n">
        <f aca="false">form!X241</f>
        <v>0</v>
      </c>
      <c r="I226" s="117" t="n">
        <f aca="false">form!W241</f>
        <v>0</v>
      </c>
      <c r="J226" s="116" t="n">
        <f aca="false">form!I241</f>
        <v>0</v>
      </c>
      <c r="K226" s="116" t="n">
        <f aca="false">form!H241</f>
        <v>0</v>
      </c>
      <c r="L226" s="0" t="str">
        <f aca="false">form!Y241</f>
        <v> -----</v>
      </c>
      <c r="M226" s="0" t="str">
        <f aca="false">form!Z241</f>
        <v> -----</v>
      </c>
      <c r="N226" s="0" t="str">
        <f aca="false">form!AA241</f>
        <v> -----</v>
      </c>
      <c r="O226" s="0" t="str">
        <f aca="false">form!AB241</f>
        <v> -----</v>
      </c>
      <c r="P226" s="116" t="n">
        <f aca="false">form!O241</f>
        <v>0</v>
      </c>
    </row>
    <row r="227" customFormat="false" ht="12.75" hidden="false" customHeight="false" outlineLevel="0" collapsed="false">
      <c r="A227" s="0" t="n">
        <v>226</v>
      </c>
      <c r="B227" s="0" t="n">
        <v>226</v>
      </c>
      <c r="C227" s="116" t="n">
        <f aca="false">form!B242</f>
        <v>0</v>
      </c>
      <c r="D227" s="116" t="n">
        <f aca="false">form!C242</f>
        <v>0</v>
      </c>
      <c r="E227" s="116" t="n">
        <f aca="false">form!G242</f>
        <v>0</v>
      </c>
      <c r="F227" s="116" t="n">
        <f aca="false">form!J242</f>
        <v>0</v>
      </c>
      <c r="G227" s="116" t="n">
        <f aca="false">form!F242</f>
        <v>0</v>
      </c>
      <c r="H227" s="117" t="n">
        <f aca="false">form!X242</f>
        <v>0</v>
      </c>
      <c r="I227" s="117" t="n">
        <f aca="false">form!W242</f>
        <v>0</v>
      </c>
      <c r="J227" s="116" t="n">
        <f aca="false">form!I242</f>
        <v>0</v>
      </c>
      <c r="K227" s="116" t="n">
        <f aca="false">form!H242</f>
        <v>0</v>
      </c>
      <c r="L227" s="0" t="str">
        <f aca="false">form!Y242</f>
        <v> -----</v>
      </c>
      <c r="M227" s="0" t="str">
        <f aca="false">form!Z242</f>
        <v> -----</v>
      </c>
      <c r="N227" s="0" t="str">
        <f aca="false">form!AA242</f>
        <v> -----</v>
      </c>
      <c r="O227" s="0" t="str">
        <f aca="false">form!AB242</f>
        <v> -----</v>
      </c>
      <c r="P227" s="116" t="n">
        <f aca="false">form!O242</f>
        <v>0</v>
      </c>
    </row>
    <row r="228" customFormat="false" ht="12.75" hidden="false" customHeight="false" outlineLevel="0" collapsed="false">
      <c r="A228" s="0" t="n">
        <v>227</v>
      </c>
      <c r="B228" s="0" t="n">
        <v>227</v>
      </c>
      <c r="C228" s="116" t="n">
        <f aca="false">form!B243</f>
        <v>0</v>
      </c>
      <c r="D228" s="116" t="n">
        <f aca="false">form!C243</f>
        <v>0</v>
      </c>
      <c r="E228" s="116" t="n">
        <f aca="false">form!G243</f>
        <v>0</v>
      </c>
      <c r="F228" s="116" t="n">
        <f aca="false">form!J243</f>
        <v>0</v>
      </c>
      <c r="G228" s="116" t="n">
        <f aca="false">form!F243</f>
        <v>0</v>
      </c>
      <c r="H228" s="117" t="n">
        <f aca="false">form!X243</f>
        <v>0</v>
      </c>
      <c r="I228" s="117" t="n">
        <f aca="false">form!W243</f>
        <v>0</v>
      </c>
      <c r="J228" s="116" t="n">
        <f aca="false">form!I243</f>
        <v>0</v>
      </c>
      <c r="K228" s="116" t="n">
        <f aca="false">form!H243</f>
        <v>0</v>
      </c>
      <c r="L228" s="0" t="str">
        <f aca="false">form!Y243</f>
        <v> -----</v>
      </c>
      <c r="M228" s="0" t="str">
        <f aca="false">form!Z243</f>
        <v> -----</v>
      </c>
      <c r="N228" s="0" t="str">
        <f aca="false">form!AA243</f>
        <v> -----</v>
      </c>
      <c r="O228" s="0" t="str">
        <f aca="false">form!AB243</f>
        <v> -----</v>
      </c>
      <c r="P228" s="116" t="n">
        <f aca="false">form!O243</f>
        <v>0</v>
      </c>
    </row>
    <row r="229" customFormat="false" ht="12.75" hidden="false" customHeight="false" outlineLevel="0" collapsed="false">
      <c r="A229" s="0" t="n">
        <v>228</v>
      </c>
      <c r="B229" s="0" t="n">
        <v>228</v>
      </c>
      <c r="C229" s="116" t="n">
        <f aca="false">form!B244</f>
        <v>0</v>
      </c>
      <c r="D229" s="116" t="n">
        <f aca="false">form!C244</f>
        <v>0</v>
      </c>
      <c r="E229" s="116" t="n">
        <f aca="false">form!G244</f>
        <v>0</v>
      </c>
      <c r="F229" s="116" t="n">
        <f aca="false">form!J244</f>
        <v>0</v>
      </c>
      <c r="G229" s="116" t="n">
        <f aca="false">form!F244</f>
        <v>0</v>
      </c>
      <c r="H229" s="117" t="n">
        <f aca="false">form!X244</f>
        <v>0</v>
      </c>
      <c r="I229" s="117" t="n">
        <f aca="false">form!W244</f>
        <v>0</v>
      </c>
      <c r="J229" s="116" t="n">
        <f aca="false">form!I244</f>
        <v>0</v>
      </c>
      <c r="K229" s="116" t="n">
        <f aca="false">form!H244</f>
        <v>0</v>
      </c>
      <c r="L229" s="0" t="str">
        <f aca="false">form!Y244</f>
        <v> -----</v>
      </c>
      <c r="M229" s="0" t="str">
        <f aca="false">form!Z244</f>
        <v> -----</v>
      </c>
      <c r="N229" s="0" t="str">
        <f aca="false">form!AA244</f>
        <v> -----</v>
      </c>
      <c r="O229" s="0" t="str">
        <f aca="false">form!AB244</f>
        <v> -----</v>
      </c>
      <c r="P229" s="116" t="n">
        <f aca="false">form!O244</f>
        <v>0</v>
      </c>
    </row>
    <row r="230" customFormat="false" ht="12.75" hidden="false" customHeight="false" outlineLevel="0" collapsed="false">
      <c r="A230" s="0" t="n">
        <v>229</v>
      </c>
      <c r="B230" s="0" t="n">
        <v>229</v>
      </c>
      <c r="C230" s="116" t="n">
        <f aca="false">form!B245</f>
        <v>0</v>
      </c>
      <c r="D230" s="116" t="n">
        <f aca="false">form!C245</f>
        <v>0</v>
      </c>
      <c r="E230" s="116" t="n">
        <f aca="false">form!G245</f>
        <v>0</v>
      </c>
      <c r="F230" s="116" t="n">
        <f aca="false">form!J245</f>
        <v>0</v>
      </c>
      <c r="G230" s="116" t="n">
        <f aca="false">form!F245</f>
        <v>0</v>
      </c>
      <c r="H230" s="117" t="n">
        <f aca="false">form!X245</f>
        <v>0</v>
      </c>
      <c r="I230" s="117" t="n">
        <f aca="false">form!W245</f>
        <v>0</v>
      </c>
      <c r="J230" s="116" t="n">
        <f aca="false">form!I245</f>
        <v>0</v>
      </c>
      <c r="K230" s="116" t="n">
        <f aca="false">form!H245</f>
        <v>0</v>
      </c>
      <c r="L230" s="0" t="str">
        <f aca="false">form!Y245</f>
        <v> -----</v>
      </c>
      <c r="M230" s="0" t="str">
        <f aca="false">form!Z245</f>
        <v> -----</v>
      </c>
      <c r="N230" s="0" t="str">
        <f aca="false">form!AA245</f>
        <v> -----</v>
      </c>
      <c r="O230" s="0" t="str">
        <f aca="false">form!AB245</f>
        <v> -----</v>
      </c>
      <c r="P230" s="116" t="n">
        <f aca="false">form!O245</f>
        <v>0</v>
      </c>
    </row>
    <row r="231" customFormat="false" ht="12.75" hidden="false" customHeight="false" outlineLevel="0" collapsed="false">
      <c r="A231" s="0" t="n">
        <v>230</v>
      </c>
      <c r="B231" s="0" t="n">
        <v>230</v>
      </c>
      <c r="C231" s="116" t="n">
        <f aca="false">form!B246</f>
        <v>0</v>
      </c>
      <c r="D231" s="116" t="n">
        <f aca="false">form!C246</f>
        <v>0</v>
      </c>
      <c r="E231" s="116" t="n">
        <f aca="false">form!G246</f>
        <v>0</v>
      </c>
      <c r="F231" s="116" t="n">
        <f aca="false">form!J246</f>
        <v>0</v>
      </c>
      <c r="G231" s="116" t="n">
        <f aca="false">form!F246</f>
        <v>0</v>
      </c>
      <c r="H231" s="117" t="n">
        <f aca="false">form!X246</f>
        <v>0</v>
      </c>
      <c r="I231" s="117" t="n">
        <f aca="false">form!W246</f>
        <v>0</v>
      </c>
      <c r="J231" s="116" t="n">
        <f aca="false">form!I246</f>
        <v>0</v>
      </c>
      <c r="K231" s="116" t="n">
        <f aca="false">form!H246</f>
        <v>0</v>
      </c>
      <c r="L231" s="0" t="str">
        <f aca="false">form!Y246</f>
        <v> -----</v>
      </c>
      <c r="M231" s="0" t="str">
        <f aca="false">form!Z246</f>
        <v> -----</v>
      </c>
      <c r="N231" s="0" t="str">
        <f aca="false">form!AA246</f>
        <v> -----</v>
      </c>
      <c r="O231" s="0" t="str">
        <f aca="false">form!AB246</f>
        <v> -----</v>
      </c>
      <c r="P231" s="116" t="n">
        <f aca="false">form!O246</f>
        <v>0</v>
      </c>
    </row>
    <row r="232" customFormat="false" ht="12.75" hidden="false" customHeight="false" outlineLevel="0" collapsed="false">
      <c r="A232" s="0" t="n">
        <v>231</v>
      </c>
      <c r="B232" s="0" t="n">
        <v>231</v>
      </c>
      <c r="C232" s="116" t="n">
        <f aca="false">form!B247</f>
        <v>0</v>
      </c>
      <c r="D232" s="116" t="n">
        <f aca="false">form!C247</f>
        <v>0</v>
      </c>
      <c r="E232" s="116" t="n">
        <f aca="false">form!G247</f>
        <v>0</v>
      </c>
      <c r="F232" s="116" t="n">
        <f aca="false">form!J247</f>
        <v>0</v>
      </c>
      <c r="G232" s="116" t="n">
        <f aca="false">form!F247</f>
        <v>0</v>
      </c>
      <c r="H232" s="117" t="n">
        <f aca="false">form!X247</f>
        <v>0</v>
      </c>
      <c r="I232" s="117" t="n">
        <f aca="false">form!W247</f>
        <v>0</v>
      </c>
      <c r="J232" s="116" t="n">
        <f aca="false">form!I247</f>
        <v>0</v>
      </c>
      <c r="K232" s="116" t="n">
        <f aca="false">form!H247</f>
        <v>0</v>
      </c>
      <c r="L232" s="0" t="str">
        <f aca="false">form!Y247</f>
        <v> -----</v>
      </c>
      <c r="M232" s="0" t="str">
        <f aca="false">form!Z247</f>
        <v> -----</v>
      </c>
      <c r="N232" s="0" t="str">
        <f aca="false">form!AA247</f>
        <v> -----</v>
      </c>
      <c r="O232" s="0" t="str">
        <f aca="false">form!AB247</f>
        <v> -----</v>
      </c>
      <c r="P232" s="116" t="n">
        <f aca="false">form!O247</f>
        <v>0</v>
      </c>
    </row>
    <row r="233" customFormat="false" ht="12.75" hidden="false" customHeight="false" outlineLevel="0" collapsed="false">
      <c r="A233" s="0" t="n">
        <v>232</v>
      </c>
      <c r="B233" s="0" t="n">
        <v>232</v>
      </c>
      <c r="C233" s="116" t="n">
        <f aca="false">form!B248</f>
        <v>0</v>
      </c>
      <c r="D233" s="116" t="n">
        <f aca="false">form!C248</f>
        <v>0</v>
      </c>
      <c r="E233" s="116" t="n">
        <f aca="false">form!G248</f>
        <v>0</v>
      </c>
      <c r="F233" s="116" t="n">
        <f aca="false">form!J248</f>
        <v>0</v>
      </c>
      <c r="G233" s="116" t="n">
        <f aca="false">form!F248</f>
        <v>0</v>
      </c>
      <c r="H233" s="117" t="n">
        <f aca="false">form!X248</f>
        <v>0</v>
      </c>
      <c r="I233" s="117" t="n">
        <f aca="false">form!W248</f>
        <v>0</v>
      </c>
      <c r="J233" s="116" t="n">
        <f aca="false">form!I248</f>
        <v>0</v>
      </c>
      <c r="K233" s="116" t="n">
        <f aca="false">form!H248</f>
        <v>0</v>
      </c>
      <c r="L233" s="0" t="str">
        <f aca="false">form!Y248</f>
        <v> -----</v>
      </c>
      <c r="M233" s="0" t="str">
        <f aca="false">form!Z248</f>
        <v> -----</v>
      </c>
      <c r="N233" s="0" t="str">
        <f aca="false">form!AA248</f>
        <v> -----</v>
      </c>
      <c r="O233" s="0" t="str">
        <f aca="false">form!AB248</f>
        <v> -----</v>
      </c>
      <c r="P233" s="116" t="n">
        <f aca="false">form!O248</f>
        <v>0</v>
      </c>
    </row>
    <row r="234" customFormat="false" ht="12.75" hidden="false" customHeight="false" outlineLevel="0" collapsed="false">
      <c r="A234" s="0" t="n">
        <v>233</v>
      </c>
      <c r="B234" s="0" t="n">
        <v>233</v>
      </c>
      <c r="C234" s="116" t="n">
        <f aca="false">form!B249</f>
        <v>0</v>
      </c>
      <c r="D234" s="116" t="n">
        <f aca="false">form!C249</f>
        <v>0</v>
      </c>
      <c r="E234" s="116" t="n">
        <f aca="false">form!G249</f>
        <v>0</v>
      </c>
      <c r="F234" s="116" t="n">
        <f aca="false">form!J249</f>
        <v>0</v>
      </c>
      <c r="G234" s="116" t="n">
        <f aca="false">form!F249</f>
        <v>0</v>
      </c>
      <c r="H234" s="117" t="n">
        <f aca="false">form!X249</f>
        <v>0</v>
      </c>
      <c r="I234" s="117" t="n">
        <f aca="false">form!W249</f>
        <v>0</v>
      </c>
      <c r="J234" s="116" t="n">
        <f aca="false">form!I249</f>
        <v>0</v>
      </c>
      <c r="K234" s="116" t="n">
        <f aca="false">form!H249</f>
        <v>0</v>
      </c>
      <c r="L234" s="0" t="str">
        <f aca="false">form!Y249</f>
        <v> -----</v>
      </c>
      <c r="M234" s="0" t="str">
        <f aca="false">form!Z249</f>
        <v> -----</v>
      </c>
      <c r="N234" s="0" t="str">
        <f aca="false">form!AA249</f>
        <v> -----</v>
      </c>
      <c r="O234" s="0" t="str">
        <f aca="false">form!AB249</f>
        <v> -----</v>
      </c>
      <c r="P234" s="116" t="n">
        <f aca="false">form!O249</f>
        <v>0</v>
      </c>
    </row>
    <row r="235" customFormat="false" ht="12.75" hidden="false" customHeight="false" outlineLevel="0" collapsed="false">
      <c r="A235" s="0" t="n">
        <v>234</v>
      </c>
      <c r="B235" s="0" t="n">
        <v>234</v>
      </c>
      <c r="C235" s="116" t="n">
        <f aca="false">form!B250</f>
        <v>0</v>
      </c>
      <c r="D235" s="116" t="n">
        <f aca="false">form!C250</f>
        <v>0</v>
      </c>
      <c r="E235" s="116" t="n">
        <f aca="false">form!G250</f>
        <v>0</v>
      </c>
      <c r="F235" s="116" t="n">
        <f aca="false">form!J250</f>
        <v>0</v>
      </c>
      <c r="G235" s="116" t="n">
        <f aca="false">form!F250</f>
        <v>0</v>
      </c>
      <c r="H235" s="117" t="n">
        <f aca="false">form!X250</f>
        <v>0</v>
      </c>
      <c r="I235" s="117" t="n">
        <f aca="false">form!W250</f>
        <v>0</v>
      </c>
      <c r="J235" s="116" t="n">
        <f aca="false">form!I250</f>
        <v>0</v>
      </c>
      <c r="K235" s="116" t="n">
        <f aca="false">form!H250</f>
        <v>0</v>
      </c>
      <c r="L235" s="0" t="str">
        <f aca="false">form!Y250</f>
        <v> -----</v>
      </c>
      <c r="M235" s="0" t="str">
        <f aca="false">form!Z250</f>
        <v> -----</v>
      </c>
      <c r="N235" s="0" t="str">
        <f aca="false">form!AA250</f>
        <v> -----</v>
      </c>
      <c r="O235" s="0" t="str">
        <f aca="false">form!AB250</f>
        <v> -----</v>
      </c>
      <c r="P235" s="116" t="n">
        <f aca="false">form!O250</f>
        <v>0</v>
      </c>
    </row>
    <row r="236" customFormat="false" ht="12.75" hidden="false" customHeight="false" outlineLevel="0" collapsed="false">
      <c r="A236" s="0" t="n">
        <v>235</v>
      </c>
      <c r="B236" s="0" t="n">
        <v>235</v>
      </c>
      <c r="C236" s="116" t="n">
        <f aca="false">form!B251</f>
        <v>0</v>
      </c>
      <c r="D236" s="116" t="n">
        <f aca="false">form!C251</f>
        <v>0</v>
      </c>
      <c r="E236" s="116" t="n">
        <f aca="false">form!G251</f>
        <v>0</v>
      </c>
      <c r="F236" s="116" t="n">
        <f aca="false">form!J251</f>
        <v>0</v>
      </c>
      <c r="G236" s="116" t="n">
        <f aca="false">form!F251</f>
        <v>0</v>
      </c>
      <c r="H236" s="117" t="n">
        <f aca="false">form!X251</f>
        <v>0</v>
      </c>
      <c r="I236" s="117" t="n">
        <f aca="false">form!W251</f>
        <v>0</v>
      </c>
      <c r="J236" s="116" t="n">
        <f aca="false">form!I251</f>
        <v>0</v>
      </c>
      <c r="K236" s="116" t="n">
        <f aca="false">form!H251</f>
        <v>0</v>
      </c>
      <c r="L236" s="0" t="str">
        <f aca="false">form!Y251</f>
        <v> -----</v>
      </c>
      <c r="M236" s="0" t="str">
        <f aca="false">form!Z251</f>
        <v> -----</v>
      </c>
      <c r="N236" s="0" t="str">
        <f aca="false">form!AA251</f>
        <v> -----</v>
      </c>
      <c r="O236" s="0" t="str">
        <f aca="false">form!AB251</f>
        <v> -----</v>
      </c>
      <c r="P236" s="116" t="n">
        <f aca="false">form!O251</f>
        <v>0</v>
      </c>
    </row>
    <row r="237" customFormat="false" ht="12.75" hidden="false" customHeight="false" outlineLevel="0" collapsed="false">
      <c r="A237" s="0" t="n">
        <v>236</v>
      </c>
      <c r="B237" s="0" t="n">
        <v>236</v>
      </c>
      <c r="C237" s="116" t="n">
        <f aca="false">form!B252</f>
        <v>0</v>
      </c>
      <c r="D237" s="116" t="n">
        <f aca="false">form!C252</f>
        <v>0</v>
      </c>
      <c r="E237" s="116" t="n">
        <f aca="false">form!G252</f>
        <v>0</v>
      </c>
      <c r="F237" s="116" t="n">
        <f aca="false">form!J252</f>
        <v>0</v>
      </c>
      <c r="G237" s="116" t="n">
        <f aca="false">form!F252</f>
        <v>0</v>
      </c>
      <c r="H237" s="117" t="n">
        <f aca="false">form!X252</f>
        <v>0</v>
      </c>
      <c r="I237" s="117" t="n">
        <f aca="false">form!W252</f>
        <v>0</v>
      </c>
      <c r="J237" s="116" t="n">
        <f aca="false">form!I252</f>
        <v>0</v>
      </c>
      <c r="K237" s="116" t="n">
        <f aca="false">form!H252</f>
        <v>0</v>
      </c>
      <c r="L237" s="0" t="str">
        <f aca="false">form!Y252</f>
        <v> -----</v>
      </c>
      <c r="M237" s="0" t="str">
        <f aca="false">form!Z252</f>
        <v> -----</v>
      </c>
      <c r="N237" s="0" t="str">
        <f aca="false">form!AA252</f>
        <v> -----</v>
      </c>
      <c r="O237" s="0" t="str">
        <f aca="false">form!AB252</f>
        <v> -----</v>
      </c>
      <c r="P237" s="116" t="n">
        <f aca="false">form!O252</f>
        <v>0</v>
      </c>
    </row>
    <row r="238" customFormat="false" ht="12.75" hidden="false" customHeight="false" outlineLevel="0" collapsed="false">
      <c r="A238" s="0" t="n">
        <v>237</v>
      </c>
      <c r="B238" s="0" t="n">
        <v>237</v>
      </c>
      <c r="C238" s="116" t="n">
        <f aca="false">form!B253</f>
        <v>0</v>
      </c>
      <c r="D238" s="116" t="n">
        <f aca="false">form!C253</f>
        <v>0</v>
      </c>
      <c r="E238" s="116" t="n">
        <f aca="false">form!G253</f>
        <v>0</v>
      </c>
      <c r="F238" s="116" t="n">
        <f aca="false">form!J253</f>
        <v>0</v>
      </c>
      <c r="G238" s="116" t="n">
        <f aca="false">form!F253</f>
        <v>0</v>
      </c>
      <c r="H238" s="117" t="n">
        <f aca="false">form!X253</f>
        <v>0</v>
      </c>
      <c r="I238" s="117" t="n">
        <f aca="false">form!W253</f>
        <v>0</v>
      </c>
      <c r="J238" s="116" t="n">
        <f aca="false">form!I253</f>
        <v>0</v>
      </c>
      <c r="K238" s="116" t="n">
        <f aca="false">form!H253</f>
        <v>0</v>
      </c>
      <c r="L238" s="0" t="str">
        <f aca="false">form!Y253</f>
        <v> -----</v>
      </c>
      <c r="M238" s="0" t="str">
        <f aca="false">form!Z253</f>
        <v> -----</v>
      </c>
      <c r="N238" s="0" t="str">
        <f aca="false">form!AA253</f>
        <v> -----</v>
      </c>
      <c r="O238" s="0" t="str">
        <f aca="false">form!AB253</f>
        <v> -----</v>
      </c>
      <c r="P238" s="116" t="n">
        <f aca="false">form!O253</f>
        <v>0</v>
      </c>
    </row>
    <row r="239" customFormat="false" ht="12.75" hidden="false" customHeight="false" outlineLevel="0" collapsed="false">
      <c r="A239" s="0" t="n">
        <v>238</v>
      </c>
      <c r="B239" s="0" t="n">
        <v>238</v>
      </c>
      <c r="C239" s="116" t="n">
        <f aca="false">form!B254</f>
        <v>0</v>
      </c>
      <c r="D239" s="116" t="n">
        <f aca="false">form!C254</f>
        <v>0</v>
      </c>
      <c r="E239" s="116" t="n">
        <f aca="false">form!G254</f>
        <v>0</v>
      </c>
      <c r="F239" s="116" t="n">
        <f aca="false">form!J254</f>
        <v>0</v>
      </c>
      <c r="G239" s="116" t="n">
        <f aca="false">form!F254</f>
        <v>0</v>
      </c>
      <c r="H239" s="117" t="n">
        <f aca="false">form!X254</f>
        <v>0</v>
      </c>
      <c r="I239" s="117" t="n">
        <f aca="false">form!W254</f>
        <v>0</v>
      </c>
      <c r="J239" s="116" t="n">
        <f aca="false">form!I254</f>
        <v>0</v>
      </c>
      <c r="K239" s="116" t="n">
        <f aca="false">form!H254</f>
        <v>0</v>
      </c>
      <c r="L239" s="0" t="str">
        <f aca="false">form!Y254</f>
        <v> -----</v>
      </c>
      <c r="M239" s="0" t="str">
        <f aca="false">form!Z254</f>
        <v> -----</v>
      </c>
      <c r="N239" s="0" t="str">
        <f aca="false">form!AA254</f>
        <v> -----</v>
      </c>
      <c r="O239" s="0" t="str">
        <f aca="false">form!AB254</f>
        <v> -----</v>
      </c>
      <c r="P239" s="116" t="n">
        <f aca="false">form!O254</f>
        <v>0</v>
      </c>
    </row>
    <row r="240" customFormat="false" ht="12.75" hidden="false" customHeight="false" outlineLevel="0" collapsed="false">
      <c r="A240" s="0" t="n">
        <v>239</v>
      </c>
      <c r="B240" s="0" t="n">
        <v>239</v>
      </c>
      <c r="C240" s="116" t="n">
        <f aca="false">form!B255</f>
        <v>0</v>
      </c>
      <c r="D240" s="116" t="n">
        <f aca="false">form!C255</f>
        <v>0</v>
      </c>
      <c r="E240" s="116" t="n">
        <f aca="false">form!G255</f>
        <v>0</v>
      </c>
      <c r="F240" s="116" t="n">
        <f aca="false">form!J255</f>
        <v>0</v>
      </c>
      <c r="G240" s="116" t="n">
        <f aca="false">form!F255</f>
        <v>0</v>
      </c>
      <c r="H240" s="117" t="n">
        <f aca="false">form!X255</f>
        <v>0</v>
      </c>
      <c r="I240" s="117" t="n">
        <f aca="false">form!W255</f>
        <v>0</v>
      </c>
      <c r="J240" s="116" t="n">
        <f aca="false">form!I255</f>
        <v>0</v>
      </c>
      <c r="K240" s="116" t="n">
        <f aca="false">form!H255</f>
        <v>0</v>
      </c>
      <c r="L240" s="0" t="str">
        <f aca="false">form!Y255</f>
        <v> -----</v>
      </c>
      <c r="M240" s="0" t="str">
        <f aca="false">form!Z255</f>
        <v> -----</v>
      </c>
      <c r="N240" s="0" t="str">
        <f aca="false">form!AA255</f>
        <v> -----</v>
      </c>
      <c r="O240" s="0" t="str">
        <f aca="false">form!AB255</f>
        <v> -----</v>
      </c>
      <c r="P240" s="116" t="n">
        <f aca="false">form!O255</f>
        <v>0</v>
      </c>
    </row>
    <row r="241" customFormat="false" ht="12.75" hidden="false" customHeight="false" outlineLevel="0" collapsed="false">
      <c r="A241" s="0" t="n">
        <v>240</v>
      </c>
      <c r="B241" s="0" t="n">
        <v>240</v>
      </c>
      <c r="C241" s="116" t="n">
        <f aca="false">form!B256</f>
        <v>0</v>
      </c>
      <c r="D241" s="116" t="n">
        <f aca="false">form!C256</f>
        <v>0</v>
      </c>
      <c r="E241" s="116" t="n">
        <f aca="false">form!G256</f>
        <v>0</v>
      </c>
      <c r="F241" s="116" t="n">
        <f aca="false">form!J256</f>
        <v>0</v>
      </c>
      <c r="G241" s="116" t="n">
        <f aca="false">form!F256</f>
        <v>0</v>
      </c>
      <c r="H241" s="117" t="n">
        <f aca="false">form!X256</f>
        <v>0</v>
      </c>
      <c r="I241" s="117" t="n">
        <f aca="false">form!W256</f>
        <v>0</v>
      </c>
      <c r="J241" s="116" t="n">
        <f aca="false">form!I256</f>
        <v>0</v>
      </c>
      <c r="K241" s="116" t="n">
        <f aca="false">form!H256</f>
        <v>0</v>
      </c>
      <c r="L241" s="0" t="str">
        <f aca="false">form!Y256</f>
        <v> -----</v>
      </c>
      <c r="M241" s="0" t="str">
        <f aca="false">form!Z256</f>
        <v> -----</v>
      </c>
      <c r="N241" s="0" t="str">
        <f aca="false">form!AA256</f>
        <v> -----</v>
      </c>
      <c r="O241" s="0" t="str">
        <f aca="false">form!AB256</f>
        <v> -----</v>
      </c>
      <c r="P241" s="116" t="n">
        <f aca="false">form!O256</f>
        <v>0</v>
      </c>
    </row>
    <row r="242" customFormat="false" ht="12.75" hidden="false" customHeight="false" outlineLevel="0" collapsed="false">
      <c r="A242" s="0" t="n">
        <v>241</v>
      </c>
      <c r="B242" s="0" t="n">
        <v>241</v>
      </c>
      <c r="C242" s="116" t="n">
        <f aca="false">form!B257</f>
        <v>0</v>
      </c>
      <c r="D242" s="116" t="n">
        <f aca="false">form!C257</f>
        <v>0</v>
      </c>
      <c r="E242" s="116" t="n">
        <f aca="false">form!G257</f>
        <v>0</v>
      </c>
      <c r="F242" s="116" t="n">
        <f aca="false">form!J257</f>
        <v>0</v>
      </c>
      <c r="G242" s="116" t="n">
        <f aca="false">form!F257</f>
        <v>0</v>
      </c>
      <c r="H242" s="117" t="n">
        <f aca="false">form!X257</f>
        <v>0</v>
      </c>
      <c r="I242" s="117" t="n">
        <f aca="false">form!W257</f>
        <v>0</v>
      </c>
      <c r="J242" s="116" t="n">
        <f aca="false">form!I257</f>
        <v>0</v>
      </c>
      <c r="K242" s="116" t="n">
        <f aca="false">form!H257</f>
        <v>0</v>
      </c>
      <c r="L242" s="0" t="str">
        <f aca="false">form!Y257</f>
        <v> -----</v>
      </c>
      <c r="M242" s="0" t="str">
        <f aca="false">form!Z257</f>
        <v> -----</v>
      </c>
      <c r="N242" s="0" t="str">
        <f aca="false">form!AA257</f>
        <v> -----</v>
      </c>
      <c r="O242" s="0" t="str">
        <f aca="false">form!AB257</f>
        <v> -----</v>
      </c>
      <c r="P242" s="116" t="n">
        <f aca="false">form!O257</f>
        <v>0</v>
      </c>
    </row>
    <row r="243" customFormat="false" ht="12.75" hidden="false" customHeight="false" outlineLevel="0" collapsed="false">
      <c r="A243" s="0" t="n">
        <v>242</v>
      </c>
      <c r="B243" s="0" t="n">
        <v>242</v>
      </c>
      <c r="C243" s="116" t="n">
        <f aca="false">form!B258</f>
        <v>0</v>
      </c>
      <c r="D243" s="116" t="n">
        <f aca="false">form!C258</f>
        <v>0</v>
      </c>
      <c r="E243" s="116" t="n">
        <f aca="false">form!G258</f>
        <v>0</v>
      </c>
      <c r="F243" s="116" t="n">
        <f aca="false">form!J258</f>
        <v>0</v>
      </c>
      <c r="G243" s="116" t="n">
        <f aca="false">form!F258</f>
        <v>0</v>
      </c>
      <c r="H243" s="117" t="n">
        <f aca="false">form!X258</f>
        <v>0</v>
      </c>
      <c r="I243" s="117" t="n">
        <f aca="false">form!W258</f>
        <v>0</v>
      </c>
      <c r="J243" s="116" t="n">
        <f aca="false">form!I258</f>
        <v>0</v>
      </c>
      <c r="K243" s="116" t="n">
        <f aca="false">form!H258</f>
        <v>0</v>
      </c>
      <c r="L243" s="0" t="str">
        <f aca="false">form!Y258</f>
        <v> -----</v>
      </c>
      <c r="M243" s="0" t="str">
        <f aca="false">form!Z258</f>
        <v> -----</v>
      </c>
      <c r="N243" s="0" t="str">
        <f aca="false">form!AA258</f>
        <v> -----</v>
      </c>
      <c r="O243" s="0" t="str">
        <f aca="false">form!AB258</f>
        <v> -----</v>
      </c>
      <c r="P243" s="116" t="n">
        <f aca="false">form!O258</f>
        <v>0</v>
      </c>
    </row>
    <row r="244" customFormat="false" ht="12.75" hidden="false" customHeight="false" outlineLevel="0" collapsed="false">
      <c r="A244" s="0" t="n">
        <v>243</v>
      </c>
      <c r="B244" s="0" t="n">
        <v>243</v>
      </c>
      <c r="C244" s="116" t="n">
        <f aca="false">form!B259</f>
        <v>0</v>
      </c>
      <c r="D244" s="116" t="n">
        <f aca="false">form!C259</f>
        <v>0</v>
      </c>
      <c r="E244" s="116" t="n">
        <f aca="false">form!G259</f>
        <v>0</v>
      </c>
      <c r="F244" s="116" t="n">
        <f aca="false">form!J259</f>
        <v>0</v>
      </c>
      <c r="G244" s="116" t="n">
        <f aca="false">form!F259</f>
        <v>0</v>
      </c>
      <c r="H244" s="117" t="n">
        <f aca="false">form!X259</f>
        <v>0</v>
      </c>
      <c r="I244" s="117" t="n">
        <f aca="false">form!W259</f>
        <v>0</v>
      </c>
      <c r="J244" s="116" t="n">
        <f aca="false">form!I259</f>
        <v>0</v>
      </c>
      <c r="K244" s="116" t="n">
        <f aca="false">form!H259</f>
        <v>0</v>
      </c>
      <c r="L244" s="0" t="str">
        <f aca="false">form!Y259</f>
        <v> -----</v>
      </c>
      <c r="M244" s="0" t="str">
        <f aca="false">form!Z259</f>
        <v> -----</v>
      </c>
      <c r="N244" s="0" t="str">
        <f aca="false">form!AA259</f>
        <v> -----</v>
      </c>
      <c r="O244" s="0" t="str">
        <f aca="false">form!AB259</f>
        <v> -----</v>
      </c>
      <c r="P244" s="116" t="n">
        <f aca="false">form!O259</f>
        <v>0</v>
      </c>
    </row>
    <row r="245" customFormat="false" ht="12.75" hidden="false" customHeight="false" outlineLevel="0" collapsed="false">
      <c r="A245" s="0" t="n">
        <v>244</v>
      </c>
      <c r="B245" s="0" t="n">
        <v>244</v>
      </c>
      <c r="C245" s="116" t="n">
        <f aca="false">form!B260</f>
        <v>0</v>
      </c>
      <c r="D245" s="116" t="n">
        <f aca="false">form!C260</f>
        <v>0</v>
      </c>
      <c r="E245" s="116" t="n">
        <f aca="false">form!G260</f>
        <v>0</v>
      </c>
      <c r="F245" s="116" t="n">
        <f aca="false">form!J260</f>
        <v>0</v>
      </c>
      <c r="G245" s="116" t="n">
        <f aca="false">form!F260</f>
        <v>0</v>
      </c>
      <c r="H245" s="117" t="n">
        <f aca="false">form!X260</f>
        <v>0</v>
      </c>
      <c r="I245" s="117" t="n">
        <f aca="false">form!W260</f>
        <v>0</v>
      </c>
      <c r="J245" s="116" t="n">
        <f aca="false">form!I260</f>
        <v>0</v>
      </c>
      <c r="K245" s="116" t="n">
        <f aca="false">form!H260</f>
        <v>0</v>
      </c>
      <c r="L245" s="0" t="str">
        <f aca="false">form!Y260</f>
        <v> -----</v>
      </c>
      <c r="M245" s="0" t="str">
        <f aca="false">form!Z260</f>
        <v> -----</v>
      </c>
      <c r="N245" s="0" t="str">
        <f aca="false">form!AA260</f>
        <v> -----</v>
      </c>
      <c r="O245" s="0" t="str">
        <f aca="false">form!AB260</f>
        <v> -----</v>
      </c>
      <c r="P245" s="116" t="n">
        <f aca="false">form!O260</f>
        <v>0</v>
      </c>
    </row>
    <row r="246" customFormat="false" ht="12.75" hidden="false" customHeight="false" outlineLevel="0" collapsed="false">
      <c r="A246" s="0" t="n">
        <v>245</v>
      </c>
      <c r="B246" s="0" t="n">
        <v>245</v>
      </c>
      <c r="C246" s="116" t="n">
        <f aca="false">form!B261</f>
        <v>0</v>
      </c>
      <c r="D246" s="116" t="n">
        <f aca="false">form!C261</f>
        <v>0</v>
      </c>
      <c r="E246" s="116" t="n">
        <f aca="false">form!G261</f>
        <v>0</v>
      </c>
      <c r="F246" s="116" t="n">
        <f aca="false">form!J261</f>
        <v>0</v>
      </c>
      <c r="G246" s="116" t="n">
        <f aca="false">form!F261</f>
        <v>0</v>
      </c>
      <c r="H246" s="117" t="n">
        <f aca="false">form!X261</f>
        <v>0</v>
      </c>
      <c r="I246" s="117" t="n">
        <f aca="false">form!W261</f>
        <v>0</v>
      </c>
      <c r="J246" s="116" t="n">
        <f aca="false">form!I261</f>
        <v>0</v>
      </c>
      <c r="K246" s="116" t="n">
        <f aca="false">form!H261</f>
        <v>0</v>
      </c>
      <c r="L246" s="0" t="str">
        <f aca="false">form!Y261</f>
        <v> -----</v>
      </c>
      <c r="M246" s="0" t="str">
        <f aca="false">form!Z261</f>
        <v> -----</v>
      </c>
      <c r="N246" s="0" t="str">
        <f aca="false">form!AA261</f>
        <v> -----</v>
      </c>
      <c r="O246" s="0" t="str">
        <f aca="false">form!AB261</f>
        <v> -----</v>
      </c>
      <c r="P246" s="116" t="n">
        <f aca="false">form!O261</f>
        <v>0</v>
      </c>
    </row>
    <row r="247" customFormat="false" ht="12.75" hidden="false" customHeight="false" outlineLevel="0" collapsed="false">
      <c r="A247" s="0" t="n">
        <v>246</v>
      </c>
      <c r="B247" s="0" t="n">
        <v>246</v>
      </c>
      <c r="C247" s="116" t="n">
        <f aca="false">form!B262</f>
        <v>0</v>
      </c>
      <c r="D247" s="116" t="n">
        <f aca="false">form!C262</f>
        <v>0</v>
      </c>
      <c r="E247" s="116" t="n">
        <f aca="false">form!G262</f>
        <v>0</v>
      </c>
      <c r="F247" s="116" t="n">
        <f aca="false">form!J262</f>
        <v>0</v>
      </c>
      <c r="G247" s="116" t="n">
        <f aca="false">form!F262</f>
        <v>0</v>
      </c>
      <c r="H247" s="117" t="n">
        <f aca="false">form!X262</f>
        <v>0</v>
      </c>
      <c r="I247" s="117" t="n">
        <f aca="false">form!W262</f>
        <v>0</v>
      </c>
      <c r="J247" s="116" t="n">
        <f aca="false">form!I262</f>
        <v>0</v>
      </c>
      <c r="K247" s="116" t="n">
        <f aca="false">form!H262</f>
        <v>0</v>
      </c>
      <c r="L247" s="0" t="str">
        <f aca="false">form!Y262</f>
        <v> -----</v>
      </c>
      <c r="M247" s="0" t="str">
        <f aca="false">form!Z262</f>
        <v> -----</v>
      </c>
      <c r="N247" s="0" t="str">
        <f aca="false">form!AA262</f>
        <v> -----</v>
      </c>
      <c r="O247" s="0" t="str">
        <f aca="false">form!AB262</f>
        <v> -----</v>
      </c>
      <c r="P247" s="116" t="n">
        <f aca="false">form!O262</f>
        <v>0</v>
      </c>
    </row>
    <row r="248" customFormat="false" ht="12.75" hidden="false" customHeight="false" outlineLevel="0" collapsed="false">
      <c r="A248" s="0" t="n">
        <v>247</v>
      </c>
      <c r="B248" s="0" t="n">
        <v>247</v>
      </c>
      <c r="C248" s="116" t="n">
        <f aca="false">form!B263</f>
        <v>0</v>
      </c>
      <c r="D248" s="116" t="n">
        <f aca="false">form!C263</f>
        <v>0</v>
      </c>
      <c r="E248" s="116" t="n">
        <f aca="false">form!G263</f>
        <v>0</v>
      </c>
      <c r="F248" s="116" t="n">
        <f aca="false">form!J263</f>
        <v>0</v>
      </c>
      <c r="G248" s="116" t="n">
        <f aca="false">form!F263</f>
        <v>0</v>
      </c>
      <c r="H248" s="117" t="n">
        <f aca="false">form!X263</f>
        <v>0</v>
      </c>
      <c r="I248" s="117" t="n">
        <f aca="false">form!W263</f>
        <v>0</v>
      </c>
      <c r="J248" s="116" t="n">
        <f aca="false">form!I263</f>
        <v>0</v>
      </c>
      <c r="K248" s="116" t="n">
        <f aca="false">form!H263</f>
        <v>0</v>
      </c>
      <c r="L248" s="0" t="str">
        <f aca="false">form!Y263</f>
        <v> -----</v>
      </c>
      <c r="M248" s="0" t="str">
        <f aca="false">form!Z263</f>
        <v> -----</v>
      </c>
      <c r="N248" s="0" t="str">
        <f aca="false">form!AA263</f>
        <v> -----</v>
      </c>
      <c r="O248" s="0" t="str">
        <f aca="false">form!AB263</f>
        <v> -----</v>
      </c>
      <c r="P248" s="116" t="n">
        <f aca="false">form!O263</f>
        <v>0</v>
      </c>
    </row>
    <row r="249" customFormat="false" ht="12.75" hidden="false" customHeight="false" outlineLevel="0" collapsed="false">
      <c r="A249" s="0" t="n">
        <v>248</v>
      </c>
      <c r="B249" s="0" t="n">
        <v>248</v>
      </c>
      <c r="C249" s="116" t="n">
        <f aca="false">form!B264</f>
        <v>0</v>
      </c>
      <c r="D249" s="116" t="n">
        <f aca="false">form!C264</f>
        <v>0</v>
      </c>
      <c r="E249" s="116" t="n">
        <f aca="false">form!G264</f>
        <v>0</v>
      </c>
      <c r="F249" s="116" t="n">
        <f aca="false">form!J264</f>
        <v>0</v>
      </c>
      <c r="G249" s="116" t="n">
        <f aca="false">form!F264</f>
        <v>0</v>
      </c>
      <c r="H249" s="117" t="n">
        <f aca="false">form!X264</f>
        <v>0</v>
      </c>
      <c r="I249" s="117" t="n">
        <f aca="false">form!W264</f>
        <v>0</v>
      </c>
      <c r="J249" s="116" t="n">
        <f aca="false">form!I264</f>
        <v>0</v>
      </c>
      <c r="K249" s="116" t="n">
        <f aca="false">form!H264</f>
        <v>0</v>
      </c>
      <c r="L249" s="0" t="str">
        <f aca="false">form!Y264</f>
        <v> -----</v>
      </c>
      <c r="M249" s="0" t="str">
        <f aca="false">form!Z264</f>
        <v> -----</v>
      </c>
      <c r="N249" s="0" t="str">
        <f aca="false">form!AA264</f>
        <v> -----</v>
      </c>
      <c r="O249" s="0" t="str">
        <f aca="false">form!AB264</f>
        <v> -----</v>
      </c>
      <c r="P249" s="116" t="n">
        <f aca="false">form!O264</f>
        <v>0</v>
      </c>
    </row>
    <row r="250" customFormat="false" ht="12.75" hidden="false" customHeight="false" outlineLevel="0" collapsed="false">
      <c r="A250" s="0" t="n">
        <v>249</v>
      </c>
      <c r="B250" s="0" t="n">
        <v>249</v>
      </c>
      <c r="C250" s="116" t="n">
        <f aca="false">form!B265</f>
        <v>0</v>
      </c>
      <c r="D250" s="116" t="n">
        <f aca="false">form!C265</f>
        <v>0</v>
      </c>
      <c r="E250" s="116" t="n">
        <f aca="false">form!G265</f>
        <v>0</v>
      </c>
      <c r="F250" s="116" t="n">
        <f aca="false">form!J265</f>
        <v>0</v>
      </c>
      <c r="G250" s="116" t="n">
        <f aca="false">form!F265</f>
        <v>0</v>
      </c>
      <c r="H250" s="117" t="n">
        <f aca="false">form!X265</f>
        <v>0</v>
      </c>
      <c r="I250" s="117" t="n">
        <f aca="false">form!W265</f>
        <v>0</v>
      </c>
      <c r="J250" s="116" t="n">
        <f aca="false">form!I265</f>
        <v>0</v>
      </c>
      <c r="K250" s="116" t="n">
        <f aca="false">form!H265</f>
        <v>0</v>
      </c>
      <c r="L250" s="0" t="str">
        <f aca="false">form!Y265</f>
        <v> -----</v>
      </c>
      <c r="M250" s="0" t="str">
        <f aca="false">form!Z265</f>
        <v> -----</v>
      </c>
      <c r="N250" s="0" t="str">
        <f aca="false">form!AA265</f>
        <v> -----</v>
      </c>
      <c r="O250" s="0" t="str">
        <f aca="false">form!AB265</f>
        <v> -----</v>
      </c>
      <c r="P250" s="116" t="n">
        <f aca="false">form!O265</f>
        <v>0</v>
      </c>
    </row>
    <row r="251" customFormat="false" ht="12.75" hidden="false" customHeight="false" outlineLevel="0" collapsed="false">
      <c r="A251" s="0" t="n">
        <v>250</v>
      </c>
      <c r="B251" s="0" t="n">
        <v>250</v>
      </c>
      <c r="C251" s="116" t="n">
        <f aca="false">form!B266</f>
        <v>0</v>
      </c>
      <c r="D251" s="116" t="n">
        <f aca="false">form!C266</f>
        <v>0</v>
      </c>
      <c r="E251" s="116" t="n">
        <f aca="false">form!G266</f>
        <v>0</v>
      </c>
      <c r="F251" s="116" t="n">
        <f aca="false">form!J266</f>
        <v>0</v>
      </c>
      <c r="G251" s="116" t="n">
        <f aca="false">form!F266</f>
        <v>0</v>
      </c>
      <c r="H251" s="117" t="n">
        <f aca="false">form!X266</f>
        <v>0</v>
      </c>
      <c r="I251" s="117" t="n">
        <f aca="false">form!W266</f>
        <v>0</v>
      </c>
      <c r="J251" s="116" t="n">
        <f aca="false">form!I266</f>
        <v>0</v>
      </c>
      <c r="K251" s="116" t="n">
        <f aca="false">form!H266</f>
        <v>0</v>
      </c>
      <c r="L251" s="0" t="str">
        <f aca="false">form!Y266</f>
        <v> -----</v>
      </c>
      <c r="M251" s="0" t="str">
        <f aca="false">form!Z266</f>
        <v> -----</v>
      </c>
      <c r="N251" s="0" t="str">
        <f aca="false">form!AA266</f>
        <v> -----</v>
      </c>
      <c r="O251" s="0" t="str">
        <f aca="false">form!AB266</f>
        <v> -----</v>
      </c>
      <c r="P251" s="116" t="n">
        <f aca="false">form!O266</f>
        <v>0</v>
      </c>
    </row>
    <row r="252" customFormat="false" ht="12.75" hidden="false" customHeight="false" outlineLevel="0" collapsed="false">
      <c r="A252" s="0" t="n">
        <v>251</v>
      </c>
      <c r="B252" s="0" t="n">
        <v>251</v>
      </c>
      <c r="C252" s="116" t="n">
        <f aca="false">form!B267</f>
        <v>0</v>
      </c>
      <c r="D252" s="116" t="n">
        <f aca="false">form!C267</f>
        <v>0</v>
      </c>
      <c r="E252" s="116" t="n">
        <f aca="false">form!G267</f>
        <v>0</v>
      </c>
      <c r="F252" s="116" t="n">
        <f aca="false">form!J267</f>
        <v>0</v>
      </c>
      <c r="G252" s="116" t="n">
        <f aca="false">form!F267</f>
        <v>0</v>
      </c>
      <c r="H252" s="117" t="n">
        <f aca="false">form!X267</f>
        <v>0</v>
      </c>
      <c r="I252" s="117" t="n">
        <f aca="false">form!W267</f>
        <v>0</v>
      </c>
      <c r="J252" s="116" t="n">
        <f aca="false">form!I267</f>
        <v>0</v>
      </c>
      <c r="K252" s="116" t="n">
        <f aca="false">form!H267</f>
        <v>0</v>
      </c>
      <c r="L252" s="0" t="str">
        <f aca="false">form!Y267</f>
        <v> -----</v>
      </c>
      <c r="M252" s="0" t="str">
        <f aca="false">form!Z267</f>
        <v> -----</v>
      </c>
      <c r="N252" s="0" t="str">
        <f aca="false">form!AA267</f>
        <v> -----</v>
      </c>
      <c r="O252" s="0" t="str">
        <f aca="false">form!AB267</f>
        <v> -----</v>
      </c>
      <c r="P252" s="116" t="n">
        <f aca="false">form!O267</f>
        <v>0</v>
      </c>
    </row>
    <row r="253" customFormat="false" ht="12.75" hidden="false" customHeight="false" outlineLevel="0" collapsed="false">
      <c r="A253" s="0" t="n">
        <v>252</v>
      </c>
      <c r="B253" s="0" t="n">
        <v>252</v>
      </c>
      <c r="C253" s="116" t="n">
        <f aca="false">form!B268</f>
        <v>0</v>
      </c>
      <c r="D253" s="116" t="n">
        <f aca="false">form!C268</f>
        <v>0</v>
      </c>
      <c r="E253" s="116" t="n">
        <f aca="false">form!G268</f>
        <v>0</v>
      </c>
      <c r="F253" s="116" t="n">
        <f aca="false">form!J268</f>
        <v>0</v>
      </c>
      <c r="G253" s="116" t="n">
        <f aca="false">form!F268</f>
        <v>0</v>
      </c>
      <c r="H253" s="117" t="n">
        <f aca="false">form!X268</f>
        <v>0</v>
      </c>
      <c r="I253" s="117" t="n">
        <f aca="false">form!W268</f>
        <v>0</v>
      </c>
      <c r="J253" s="116" t="n">
        <f aca="false">form!I268</f>
        <v>0</v>
      </c>
      <c r="K253" s="116" t="n">
        <f aca="false">form!H268</f>
        <v>0</v>
      </c>
      <c r="L253" s="0" t="str">
        <f aca="false">form!Y268</f>
        <v> -----</v>
      </c>
      <c r="M253" s="0" t="str">
        <f aca="false">form!Z268</f>
        <v> -----</v>
      </c>
      <c r="N253" s="0" t="str">
        <f aca="false">form!AA268</f>
        <v> -----</v>
      </c>
      <c r="O253" s="0" t="str">
        <f aca="false">form!AB268</f>
        <v> -----</v>
      </c>
      <c r="P253" s="116" t="n">
        <f aca="false">form!O268</f>
        <v>0</v>
      </c>
    </row>
    <row r="254" customFormat="false" ht="12.75" hidden="false" customHeight="false" outlineLevel="0" collapsed="false">
      <c r="A254" s="0" t="n">
        <v>253</v>
      </c>
      <c r="B254" s="0" t="n">
        <v>253</v>
      </c>
      <c r="C254" s="116" t="n">
        <f aca="false">form!B269</f>
        <v>0</v>
      </c>
      <c r="D254" s="116" t="n">
        <f aca="false">form!C269</f>
        <v>0</v>
      </c>
      <c r="E254" s="116" t="n">
        <f aca="false">form!G269</f>
        <v>0</v>
      </c>
      <c r="F254" s="116" t="n">
        <f aca="false">form!J269</f>
        <v>0</v>
      </c>
      <c r="G254" s="116" t="n">
        <f aca="false">form!F269</f>
        <v>0</v>
      </c>
      <c r="H254" s="117" t="n">
        <f aca="false">form!X269</f>
        <v>0</v>
      </c>
      <c r="I254" s="117" t="n">
        <f aca="false">form!W269</f>
        <v>0</v>
      </c>
      <c r="J254" s="116" t="n">
        <f aca="false">form!I269</f>
        <v>0</v>
      </c>
      <c r="K254" s="116" t="n">
        <f aca="false">form!H269</f>
        <v>0</v>
      </c>
      <c r="L254" s="0" t="str">
        <f aca="false">form!Y269</f>
        <v> -----</v>
      </c>
      <c r="M254" s="0" t="str">
        <f aca="false">form!Z269</f>
        <v> -----</v>
      </c>
      <c r="N254" s="0" t="str">
        <f aca="false">form!AA269</f>
        <v> -----</v>
      </c>
      <c r="O254" s="0" t="str">
        <f aca="false">form!AB269</f>
        <v> -----</v>
      </c>
      <c r="P254" s="116" t="n">
        <f aca="false">form!O269</f>
        <v>0</v>
      </c>
    </row>
    <row r="255" customFormat="false" ht="12.75" hidden="false" customHeight="false" outlineLevel="0" collapsed="false">
      <c r="A255" s="0" t="n">
        <v>254</v>
      </c>
      <c r="B255" s="0" t="n">
        <v>254</v>
      </c>
      <c r="C255" s="116" t="n">
        <f aca="false">form!B270</f>
        <v>0</v>
      </c>
      <c r="D255" s="116" t="n">
        <f aca="false">form!C270</f>
        <v>0</v>
      </c>
      <c r="E255" s="116" t="n">
        <f aca="false">form!G270</f>
        <v>0</v>
      </c>
      <c r="F255" s="116" t="n">
        <f aca="false">form!J270</f>
        <v>0</v>
      </c>
      <c r="G255" s="116" t="n">
        <f aca="false">form!F270</f>
        <v>0</v>
      </c>
      <c r="H255" s="117" t="n">
        <f aca="false">form!X270</f>
        <v>0</v>
      </c>
      <c r="I255" s="117" t="n">
        <f aca="false">form!W270</f>
        <v>0</v>
      </c>
      <c r="J255" s="116" t="n">
        <f aca="false">form!I270</f>
        <v>0</v>
      </c>
      <c r="K255" s="116" t="n">
        <f aca="false">form!H270</f>
        <v>0</v>
      </c>
      <c r="L255" s="0" t="str">
        <f aca="false">form!Y270</f>
        <v> -----</v>
      </c>
      <c r="M255" s="0" t="str">
        <f aca="false">form!Z270</f>
        <v> -----</v>
      </c>
      <c r="N255" s="0" t="str">
        <f aca="false">form!AA270</f>
        <v> -----</v>
      </c>
      <c r="O255" s="0" t="str">
        <f aca="false">form!AB270</f>
        <v> -----</v>
      </c>
      <c r="P255" s="116" t="n">
        <f aca="false">form!O270</f>
        <v>0</v>
      </c>
    </row>
    <row r="256" customFormat="false" ht="12.75" hidden="false" customHeight="false" outlineLevel="0" collapsed="false">
      <c r="A256" s="0" t="n">
        <v>255</v>
      </c>
      <c r="B256" s="0" t="n">
        <v>255</v>
      </c>
      <c r="C256" s="116" t="n">
        <f aca="false">form!B271</f>
        <v>0</v>
      </c>
      <c r="D256" s="116" t="n">
        <f aca="false">form!C271</f>
        <v>0</v>
      </c>
      <c r="E256" s="116" t="n">
        <f aca="false">form!G271</f>
        <v>0</v>
      </c>
      <c r="F256" s="116" t="n">
        <f aca="false">form!J271</f>
        <v>0</v>
      </c>
      <c r="G256" s="116" t="n">
        <f aca="false">form!F271</f>
        <v>0</v>
      </c>
      <c r="H256" s="117" t="n">
        <f aca="false">form!X271</f>
        <v>0</v>
      </c>
      <c r="I256" s="117" t="n">
        <f aca="false">form!W271</f>
        <v>0</v>
      </c>
      <c r="J256" s="116" t="n">
        <f aca="false">form!I271</f>
        <v>0</v>
      </c>
      <c r="K256" s="116" t="n">
        <f aca="false">form!H271</f>
        <v>0</v>
      </c>
      <c r="L256" s="0" t="str">
        <f aca="false">form!Y271</f>
        <v> -----</v>
      </c>
      <c r="M256" s="0" t="str">
        <f aca="false">form!Z271</f>
        <v> -----</v>
      </c>
      <c r="N256" s="0" t="str">
        <f aca="false">form!AA271</f>
        <v> -----</v>
      </c>
      <c r="O256" s="0" t="str">
        <f aca="false">form!AB271</f>
        <v> -----</v>
      </c>
      <c r="P256" s="116" t="n">
        <f aca="false">form!O271</f>
        <v>0</v>
      </c>
    </row>
    <row r="257" customFormat="false" ht="12.75" hidden="false" customHeight="false" outlineLevel="0" collapsed="false">
      <c r="A257" s="0" t="n">
        <v>256</v>
      </c>
      <c r="B257" s="0" t="n">
        <v>256</v>
      </c>
      <c r="C257" s="116" t="n">
        <f aca="false">form!B272</f>
        <v>0</v>
      </c>
      <c r="D257" s="116" t="n">
        <f aca="false">form!C272</f>
        <v>0</v>
      </c>
      <c r="E257" s="116" t="n">
        <f aca="false">form!G272</f>
        <v>0</v>
      </c>
      <c r="F257" s="116" t="n">
        <f aca="false">form!J272</f>
        <v>0</v>
      </c>
      <c r="G257" s="116" t="n">
        <f aca="false">form!F272</f>
        <v>0</v>
      </c>
      <c r="H257" s="117" t="n">
        <f aca="false">form!X272</f>
        <v>0</v>
      </c>
      <c r="I257" s="117" t="n">
        <f aca="false">form!W272</f>
        <v>0</v>
      </c>
      <c r="J257" s="116" t="n">
        <f aca="false">form!I272</f>
        <v>0</v>
      </c>
      <c r="K257" s="116" t="n">
        <f aca="false">form!H272</f>
        <v>0</v>
      </c>
      <c r="L257" s="0" t="str">
        <f aca="false">form!Y272</f>
        <v> -----</v>
      </c>
      <c r="M257" s="0" t="str">
        <f aca="false">form!Z272</f>
        <v> -----</v>
      </c>
      <c r="N257" s="0" t="str">
        <f aca="false">form!AA272</f>
        <v> -----</v>
      </c>
      <c r="O257" s="0" t="str">
        <f aca="false">form!AB272</f>
        <v> -----</v>
      </c>
      <c r="P257" s="116" t="n">
        <f aca="false">form!O272</f>
        <v>0</v>
      </c>
    </row>
    <row r="258" customFormat="false" ht="12.75" hidden="false" customHeight="false" outlineLevel="0" collapsed="false">
      <c r="A258" s="0" t="n">
        <v>257</v>
      </c>
      <c r="B258" s="0" t="n">
        <v>257</v>
      </c>
      <c r="C258" s="116" t="n">
        <f aca="false">form!B273</f>
        <v>0</v>
      </c>
      <c r="D258" s="116" t="n">
        <f aca="false">form!C273</f>
        <v>0</v>
      </c>
      <c r="E258" s="116" t="n">
        <f aca="false">form!G273</f>
        <v>0</v>
      </c>
      <c r="F258" s="116" t="n">
        <f aca="false">form!J273</f>
        <v>0</v>
      </c>
      <c r="G258" s="116" t="n">
        <f aca="false">form!F273</f>
        <v>0</v>
      </c>
      <c r="H258" s="117" t="n">
        <f aca="false">form!X273</f>
        <v>0</v>
      </c>
      <c r="I258" s="117" t="n">
        <f aca="false">form!W273</f>
        <v>0</v>
      </c>
      <c r="J258" s="116" t="n">
        <f aca="false">form!I273</f>
        <v>0</v>
      </c>
      <c r="K258" s="116" t="n">
        <f aca="false">form!H273</f>
        <v>0</v>
      </c>
      <c r="L258" s="0" t="str">
        <f aca="false">form!Y273</f>
        <v> -----</v>
      </c>
      <c r="M258" s="0" t="str">
        <f aca="false">form!Z273</f>
        <v> -----</v>
      </c>
      <c r="N258" s="0" t="str">
        <f aca="false">form!AA273</f>
        <v> -----</v>
      </c>
      <c r="O258" s="0" t="str">
        <f aca="false">form!AB273</f>
        <v> -----</v>
      </c>
      <c r="P258" s="116" t="n">
        <f aca="false">form!O273</f>
        <v>0</v>
      </c>
    </row>
    <row r="259" customFormat="false" ht="12.75" hidden="false" customHeight="false" outlineLevel="0" collapsed="false">
      <c r="A259" s="0" t="n">
        <v>258</v>
      </c>
      <c r="B259" s="0" t="n">
        <v>258</v>
      </c>
      <c r="C259" s="116" t="n">
        <f aca="false">form!B274</f>
        <v>0</v>
      </c>
      <c r="D259" s="116" t="n">
        <f aca="false">form!C274</f>
        <v>0</v>
      </c>
      <c r="E259" s="116" t="n">
        <f aca="false">form!G274</f>
        <v>0</v>
      </c>
      <c r="F259" s="116" t="n">
        <f aca="false">form!J274</f>
        <v>0</v>
      </c>
      <c r="G259" s="116" t="n">
        <f aca="false">form!F274</f>
        <v>0</v>
      </c>
      <c r="H259" s="117" t="n">
        <f aca="false">form!X274</f>
        <v>0</v>
      </c>
      <c r="I259" s="117" t="n">
        <f aca="false">form!W274</f>
        <v>0</v>
      </c>
      <c r="J259" s="116" t="n">
        <f aca="false">form!I274</f>
        <v>0</v>
      </c>
      <c r="K259" s="116" t="n">
        <f aca="false">form!H274</f>
        <v>0</v>
      </c>
      <c r="L259" s="0" t="str">
        <f aca="false">form!Y274</f>
        <v> -----</v>
      </c>
      <c r="M259" s="0" t="str">
        <f aca="false">form!Z274</f>
        <v> -----</v>
      </c>
      <c r="N259" s="0" t="str">
        <f aca="false">form!AA274</f>
        <v> -----</v>
      </c>
      <c r="O259" s="0" t="str">
        <f aca="false">form!AB274</f>
        <v> -----</v>
      </c>
      <c r="P259" s="116" t="n">
        <f aca="false">form!O274</f>
        <v>0</v>
      </c>
    </row>
    <row r="260" customFormat="false" ht="12.75" hidden="false" customHeight="false" outlineLevel="0" collapsed="false">
      <c r="A260" s="0" t="n">
        <v>259</v>
      </c>
      <c r="B260" s="0" t="n">
        <v>259</v>
      </c>
      <c r="C260" s="116" t="n">
        <f aca="false">form!B275</f>
        <v>0</v>
      </c>
      <c r="D260" s="116" t="n">
        <f aca="false">form!C275</f>
        <v>0</v>
      </c>
      <c r="E260" s="116" t="n">
        <f aca="false">form!G275</f>
        <v>0</v>
      </c>
      <c r="F260" s="116" t="n">
        <f aca="false">form!J275</f>
        <v>0</v>
      </c>
      <c r="G260" s="116" t="n">
        <f aca="false">form!F275</f>
        <v>0</v>
      </c>
      <c r="H260" s="117" t="n">
        <f aca="false">form!X275</f>
        <v>0</v>
      </c>
      <c r="I260" s="117" t="n">
        <f aca="false">form!W275</f>
        <v>0</v>
      </c>
      <c r="J260" s="116" t="n">
        <f aca="false">form!I275</f>
        <v>0</v>
      </c>
      <c r="K260" s="116" t="n">
        <f aca="false">form!H275</f>
        <v>0</v>
      </c>
      <c r="L260" s="0" t="str">
        <f aca="false">form!Y275</f>
        <v> -----</v>
      </c>
      <c r="M260" s="0" t="str">
        <f aca="false">form!Z275</f>
        <v> -----</v>
      </c>
      <c r="N260" s="0" t="str">
        <f aca="false">form!AA275</f>
        <v> -----</v>
      </c>
      <c r="O260" s="0" t="str">
        <f aca="false">form!AB275</f>
        <v> -----</v>
      </c>
      <c r="P260" s="116" t="n">
        <f aca="false">form!O275</f>
        <v>0</v>
      </c>
    </row>
    <row r="261" customFormat="false" ht="12.75" hidden="false" customHeight="false" outlineLevel="0" collapsed="false">
      <c r="A261" s="0" t="n">
        <v>260</v>
      </c>
      <c r="B261" s="0" t="n">
        <v>260</v>
      </c>
      <c r="C261" s="116" t="n">
        <f aca="false">form!B276</f>
        <v>0</v>
      </c>
      <c r="D261" s="116" t="n">
        <f aca="false">form!C276</f>
        <v>0</v>
      </c>
      <c r="E261" s="116" t="n">
        <f aca="false">form!G276</f>
        <v>0</v>
      </c>
      <c r="F261" s="116" t="n">
        <f aca="false">form!J276</f>
        <v>0</v>
      </c>
      <c r="G261" s="116" t="n">
        <f aca="false">form!F276</f>
        <v>0</v>
      </c>
      <c r="H261" s="117" t="n">
        <f aca="false">form!X276</f>
        <v>0</v>
      </c>
      <c r="I261" s="117" t="n">
        <f aca="false">form!W276</f>
        <v>0</v>
      </c>
      <c r="J261" s="116" t="n">
        <f aca="false">form!I276</f>
        <v>0</v>
      </c>
      <c r="K261" s="116" t="n">
        <f aca="false">form!H276</f>
        <v>0</v>
      </c>
      <c r="L261" s="0" t="str">
        <f aca="false">form!Y276</f>
        <v> -----</v>
      </c>
      <c r="M261" s="0" t="str">
        <f aca="false">form!Z276</f>
        <v> -----</v>
      </c>
      <c r="N261" s="0" t="str">
        <f aca="false">form!AA276</f>
        <v> -----</v>
      </c>
      <c r="O261" s="0" t="str">
        <f aca="false">form!AB276</f>
        <v> -----</v>
      </c>
      <c r="P261" s="116" t="n">
        <f aca="false">form!O276</f>
        <v>0</v>
      </c>
    </row>
    <row r="262" customFormat="false" ht="12.75" hidden="false" customHeight="false" outlineLevel="0" collapsed="false">
      <c r="A262" s="0" t="n">
        <v>261</v>
      </c>
      <c r="B262" s="0" t="n">
        <v>261</v>
      </c>
      <c r="C262" s="116" t="n">
        <f aca="false">form!B277</f>
        <v>0</v>
      </c>
      <c r="D262" s="116" t="n">
        <f aca="false">form!C277</f>
        <v>0</v>
      </c>
      <c r="E262" s="116" t="n">
        <f aca="false">form!G277</f>
        <v>0</v>
      </c>
      <c r="F262" s="116" t="n">
        <f aca="false">form!J277</f>
        <v>0</v>
      </c>
      <c r="G262" s="116" t="n">
        <f aca="false">form!F277</f>
        <v>0</v>
      </c>
      <c r="H262" s="117" t="n">
        <f aca="false">form!X277</f>
        <v>0</v>
      </c>
      <c r="I262" s="117" t="n">
        <f aca="false">form!W277</f>
        <v>0</v>
      </c>
      <c r="J262" s="116" t="n">
        <f aca="false">form!I277</f>
        <v>0</v>
      </c>
      <c r="K262" s="116" t="n">
        <f aca="false">form!H277</f>
        <v>0</v>
      </c>
      <c r="L262" s="0" t="str">
        <f aca="false">form!Y277</f>
        <v> -----</v>
      </c>
      <c r="M262" s="0" t="str">
        <f aca="false">form!Z277</f>
        <v> -----</v>
      </c>
      <c r="N262" s="0" t="str">
        <f aca="false">form!AA277</f>
        <v> -----</v>
      </c>
      <c r="O262" s="0" t="str">
        <f aca="false">form!AB277</f>
        <v> -----</v>
      </c>
      <c r="P262" s="116" t="n">
        <f aca="false">form!O277</f>
        <v>0</v>
      </c>
    </row>
    <row r="263" customFormat="false" ht="12.75" hidden="false" customHeight="false" outlineLevel="0" collapsed="false">
      <c r="A263" s="0" t="n">
        <v>262</v>
      </c>
      <c r="B263" s="0" t="n">
        <v>262</v>
      </c>
      <c r="C263" s="116" t="n">
        <f aca="false">form!B278</f>
        <v>0</v>
      </c>
      <c r="D263" s="116" t="n">
        <f aca="false">form!C278</f>
        <v>0</v>
      </c>
      <c r="E263" s="116" t="n">
        <f aca="false">form!G278</f>
        <v>0</v>
      </c>
      <c r="F263" s="116" t="n">
        <f aca="false">form!J278</f>
        <v>0</v>
      </c>
      <c r="G263" s="116" t="n">
        <f aca="false">form!F278</f>
        <v>0</v>
      </c>
      <c r="H263" s="117" t="n">
        <f aca="false">form!X278</f>
        <v>0</v>
      </c>
      <c r="I263" s="117" t="n">
        <f aca="false">form!W278</f>
        <v>0</v>
      </c>
      <c r="J263" s="116" t="n">
        <f aca="false">form!I278</f>
        <v>0</v>
      </c>
      <c r="K263" s="116" t="n">
        <f aca="false">form!H278</f>
        <v>0</v>
      </c>
      <c r="L263" s="0" t="str">
        <f aca="false">form!Y278</f>
        <v> -----</v>
      </c>
      <c r="M263" s="0" t="str">
        <f aca="false">form!Z278</f>
        <v> -----</v>
      </c>
      <c r="N263" s="0" t="str">
        <f aca="false">form!AA278</f>
        <v> -----</v>
      </c>
      <c r="O263" s="0" t="str">
        <f aca="false">form!AB278</f>
        <v> -----</v>
      </c>
      <c r="P263" s="116" t="n">
        <f aca="false">form!O278</f>
        <v>0</v>
      </c>
    </row>
    <row r="264" customFormat="false" ht="12.75" hidden="false" customHeight="false" outlineLevel="0" collapsed="false">
      <c r="A264" s="0" t="n">
        <v>263</v>
      </c>
      <c r="B264" s="0" t="n">
        <v>263</v>
      </c>
      <c r="C264" s="116" t="n">
        <f aca="false">form!B279</f>
        <v>0</v>
      </c>
      <c r="D264" s="116" t="n">
        <f aca="false">form!C279</f>
        <v>0</v>
      </c>
      <c r="E264" s="116" t="n">
        <f aca="false">form!G279</f>
        <v>0</v>
      </c>
      <c r="F264" s="116" t="n">
        <f aca="false">form!J279</f>
        <v>0</v>
      </c>
      <c r="G264" s="116" t="n">
        <f aca="false">form!F279</f>
        <v>0</v>
      </c>
      <c r="H264" s="117" t="n">
        <f aca="false">form!X279</f>
        <v>0</v>
      </c>
      <c r="I264" s="117" t="n">
        <f aca="false">form!W279</f>
        <v>0</v>
      </c>
      <c r="J264" s="116" t="n">
        <f aca="false">form!I279</f>
        <v>0</v>
      </c>
      <c r="K264" s="116" t="n">
        <f aca="false">form!H279</f>
        <v>0</v>
      </c>
      <c r="L264" s="0" t="str">
        <f aca="false">form!Y279</f>
        <v> -----</v>
      </c>
      <c r="M264" s="0" t="str">
        <f aca="false">form!Z279</f>
        <v> -----</v>
      </c>
      <c r="N264" s="0" t="str">
        <f aca="false">form!AA279</f>
        <v> -----</v>
      </c>
      <c r="O264" s="0" t="str">
        <f aca="false">form!AB279</f>
        <v> -----</v>
      </c>
      <c r="P264" s="116" t="n">
        <f aca="false">form!O279</f>
        <v>0</v>
      </c>
    </row>
    <row r="265" customFormat="false" ht="12.75" hidden="false" customHeight="false" outlineLevel="0" collapsed="false">
      <c r="A265" s="0" t="n">
        <v>264</v>
      </c>
      <c r="B265" s="0" t="n">
        <v>264</v>
      </c>
      <c r="C265" s="116" t="n">
        <f aca="false">form!B280</f>
        <v>0</v>
      </c>
      <c r="D265" s="116" t="n">
        <f aca="false">form!C280</f>
        <v>0</v>
      </c>
      <c r="E265" s="116" t="n">
        <f aca="false">form!G280</f>
        <v>0</v>
      </c>
      <c r="F265" s="116" t="n">
        <f aca="false">form!J280</f>
        <v>0</v>
      </c>
      <c r="G265" s="116" t="n">
        <f aca="false">form!F280</f>
        <v>0</v>
      </c>
      <c r="H265" s="117" t="n">
        <f aca="false">form!X280</f>
        <v>0</v>
      </c>
      <c r="I265" s="117" t="n">
        <f aca="false">form!W280</f>
        <v>0</v>
      </c>
      <c r="J265" s="116" t="n">
        <f aca="false">form!I280</f>
        <v>0</v>
      </c>
      <c r="K265" s="116" t="n">
        <f aca="false">form!H280</f>
        <v>0</v>
      </c>
      <c r="L265" s="0" t="str">
        <f aca="false">form!Y280</f>
        <v> -----</v>
      </c>
      <c r="M265" s="0" t="str">
        <f aca="false">form!Z280</f>
        <v> -----</v>
      </c>
      <c r="N265" s="0" t="str">
        <f aca="false">form!AA280</f>
        <v> -----</v>
      </c>
      <c r="O265" s="0" t="str">
        <f aca="false">form!AB280</f>
        <v> -----</v>
      </c>
      <c r="P265" s="116" t="n">
        <f aca="false">form!O280</f>
        <v>0</v>
      </c>
    </row>
    <row r="266" customFormat="false" ht="12.75" hidden="false" customHeight="false" outlineLevel="0" collapsed="false">
      <c r="A266" s="0" t="n">
        <v>265</v>
      </c>
      <c r="B266" s="0" t="n">
        <v>265</v>
      </c>
      <c r="C266" s="116" t="n">
        <f aca="false">form!B281</f>
        <v>0</v>
      </c>
      <c r="D266" s="116" t="n">
        <f aca="false">form!C281</f>
        <v>0</v>
      </c>
      <c r="E266" s="116" t="n">
        <f aca="false">form!G281</f>
        <v>0</v>
      </c>
      <c r="F266" s="116" t="n">
        <f aca="false">form!J281</f>
        <v>0</v>
      </c>
      <c r="G266" s="116" t="n">
        <f aca="false">form!F281</f>
        <v>0</v>
      </c>
      <c r="H266" s="117" t="n">
        <f aca="false">form!X281</f>
        <v>0</v>
      </c>
      <c r="I266" s="117" t="n">
        <f aca="false">form!W281</f>
        <v>0</v>
      </c>
      <c r="J266" s="116" t="n">
        <f aca="false">form!I281</f>
        <v>0</v>
      </c>
      <c r="K266" s="116" t="n">
        <f aca="false">form!H281</f>
        <v>0</v>
      </c>
      <c r="L266" s="0" t="str">
        <f aca="false">form!Y281</f>
        <v> -----</v>
      </c>
      <c r="M266" s="0" t="str">
        <f aca="false">form!Z281</f>
        <v> -----</v>
      </c>
      <c r="N266" s="0" t="str">
        <f aca="false">form!AA281</f>
        <v> -----</v>
      </c>
      <c r="O266" s="0" t="str">
        <f aca="false">form!AB281</f>
        <v> -----</v>
      </c>
      <c r="P266" s="116" t="n">
        <f aca="false">form!O281</f>
        <v>0</v>
      </c>
    </row>
    <row r="267" customFormat="false" ht="12.75" hidden="false" customHeight="false" outlineLevel="0" collapsed="false">
      <c r="A267" s="0" t="n">
        <v>266</v>
      </c>
      <c r="B267" s="0" t="n">
        <v>266</v>
      </c>
      <c r="C267" s="116" t="n">
        <f aca="false">form!B282</f>
        <v>0</v>
      </c>
      <c r="D267" s="116" t="n">
        <f aca="false">form!C282</f>
        <v>0</v>
      </c>
      <c r="E267" s="116" t="n">
        <f aca="false">form!G282</f>
        <v>0</v>
      </c>
      <c r="F267" s="116" t="n">
        <f aca="false">form!J282</f>
        <v>0</v>
      </c>
      <c r="G267" s="116" t="n">
        <f aca="false">form!F282</f>
        <v>0</v>
      </c>
      <c r="H267" s="117" t="n">
        <f aca="false">form!X282</f>
        <v>0</v>
      </c>
      <c r="I267" s="117" t="n">
        <f aca="false">form!W282</f>
        <v>0</v>
      </c>
      <c r="J267" s="116" t="n">
        <f aca="false">form!I282</f>
        <v>0</v>
      </c>
      <c r="K267" s="116" t="n">
        <f aca="false">form!H282</f>
        <v>0</v>
      </c>
      <c r="L267" s="0" t="str">
        <f aca="false">form!Y282</f>
        <v> -----</v>
      </c>
      <c r="M267" s="0" t="str">
        <f aca="false">form!Z282</f>
        <v> -----</v>
      </c>
      <c r="N267" s="0" t="str">
        <f aca="false">form!AA282</f>
        <v> -----</v>
      </c>
      <c r="O267" s="0" t="str">
        <f aca="false">form!AB282</f>
        <v> -----</v>
      </c>
      <c r="P267" s="116" t="n">
        <f aca="false">form!O282</f>
        <v>0</v>
      </c>
    </row>
    <row r="268" customFormat="false" ht="12.75" hidden="false" customHeight="false" outlineLevel="0" collapsed="false">
      <c r="A268" s="0" t="n">
        <v>267</v>
      </c>
      <c r="B268" s="0" t="n">
        <v>267</v>
      </c>
      <c r="C268" s="116" t="n">
        <f aca="false">form!B283</f>
        <v>0</v>
      </c>
      <c r="D268" s="116" t="n">
        <f aca="false">form!C283</f>
        <v>0</v>
      </c>
      <c r="E268" s="116" t="n">
        <f aca="false">form!G283</f>
        <v>0</v>
      </c>
      <c r="F268" s="116" t="n">
        <f aca="false">form!J283</f>
        <v>0</v>
      </c>
      <c r="G268" s="116" t="n">
        <f aca="false">form!F283</f>
        <v>0</v>
      </c>
      <c r="H268" s="117" t="n">
        <f aca="false">form!X283</f>
        <v>0</v>
      </c>
      <c r="I268" s="117" t="n">
        <f aca="false">form!W283</f>
        <v>0</v>
      </c>
      <c r="J268" s="116" t="n">
        <f aca="false">form!I283</f>
        <v>0</v>
      </c>
      <c r="K268" s="116" t="n">
        <f aca="false">form!H283</f>
        <v>0</v>
      </c>
      <c r="L268" s="0" t="str">
        <f aca="false">form!Y283</f>
        <v> -----</v>
      </c>
      <c r="M268" s="0" t="str">
        <f aca="false">form!Z283</f>
        <v> -----</v>
      </c>
      <c r="N268" s="0" t="str">
        <f aca="false">form!AA283</f>
        <v> -----</v>
      </c>
      <c r="O268" s="0" t="str">
        <f aca="false">form!AB283</f>
        <v> -----</v>
      </c>
      <c r="P268" s="116" t="n">
        <f aca="false">form!O283</f>
        <v>0</v>
      </c>
    </row>
    <row r="269" customFormat="false" ht="12.75" hidden="false" customHeight="false" outlineLevel="0" collapsed="false">
      <c r="A269" s="0" t="n">
        <v>268</v>
      </c>
      <c r="B269" s="0" t="n">
        <v>268</v>
      </c>
      <c r="C269" s="116" t="n">
        <f aca="false">form!B284</f>
        <v>0</v>
      </c>
      <c r="D269" s="116" t="n">
        <f aca="false">form!C284</f>
        <v>0</v>
      </c>
      <c r="E269" s="116" t="n">
        <f aca="false">form!G284</f>
        <v>0</v>
      </c>
      <c r="F269" s="116" t="n">
        <f aca="false">form!J284</f>
        <v>0</v>
      </c>
      <c r="G269" s="116" t="n">
        <f aca="false">form!F284</f>
        <v>0</v>
      </c>
      <c r="H269" s="117" t="n">
        <f aca="false">form!X284</f>
        <v>0</v>
      </c>
      <c r="I269" s="117" t="n">
        <f aca="false">form!W284</f>
        <v>0</v>
      </c>
      <c r="J269" s="116" t="n">
        <f aca="false">form!I284</f>
        <v>0</v>
      </c>
      <c r="K269" s="116" t="n">
        <f aca="false">form!H284</f>
        <v>0</v>
      </c>
      <c r="L269" s="0" t="str">
        <f aca="false">form!Y284</f>
        <v> -----</v>
      </c>
      <c r="M269" s="0" t="str">
        <f aca="false">form!Z284</f>
        <v> -----</v>
      </c>
      <c r="N269" s="0" t="str">
        <f aca="false">form!AA284</f>
        <v> -----</v>
      </c>
      <c r="O269" s="0" t="str">
        <f aca="false">form!AB284</f>
        <v> -----</v>
      </c>
      <c r="P269" s="116" t="n">
        <f aca="false">form!O284</f>
        <v>0</v>
      </c>
    </row>
    <row r="270" customFormat="false" ht="12.75" hidden="false" customHeight="false" outlineLevel="0" collapsed="false">
      <c r="A270" s="0" t="n">
        <v>269</v>
      </c>
      <c r="B270" s="0" t="n">
        <v>269</v>
      </c>
      <c r="C270" s="116" t="n">
        <f aca="false">form!B285</f>
        <v>0</v>
      </c>
      <c r="D270" s="116" t="n">
        <f aca="false">form!C285</f>
        <v>0</v>
      </c>
      <c r="E270" s="116" t="n">
        <f aca="false">form!G285</f>
        <v>0</v>
      </c>
      <c r="F270" s="116" t="n">
        <f aca="false">form!J285</f>
        <v>0</v>
      </c>
      <c r="G270" s="116" t="n">
        <f aca="false">form!F285</f>
        <v>0</v>
      </c>
      <c r="H270" s="117" t="n">
        <f aca="false">form!X285</f>
        <v>0</v>
      </c>
      <c r="I270" s="117" t="n">
        <f aca="false">form!W285</f>
        <v>0</v>
      </c>
      <c r="J270" s="116" t="n">
        <f aca="false">form!I285</f>
        <v>0</v>
      </c>
      <c r="K270" s="116" t="n">
        <f aca="false">form!H285</f>
        <v>0</v>
      </c>
      <c r="L270" s="0" t="str">
        <f aca="false">form!Y285</f>
        <v> -----</v>
      </c>
      <c r="M270" s="0" t="str">
        <f aca="false">form!Z285</f>
        <v> -----</v>
      </c>
      <c r="N270" s="0" t="str">
        <f aca="false">form!AA285</f>
        <v> -----</v>
      </c>
      <c r="O270" s="0" t="str">
        <f aca="false">form!AB285</f>
        <v> -----</v>
      </c>
      <c r="P270" s="116" t="n">
        <f aca="false">form!O285</f>
        <v>0</v>
      </c>
    </row>
    <row r="271" customFormat="false" ht="12.75" hidden="false" customHeight="false" outlineLevel="0" collapsed="false">
      <c r="A271" s="0" t="n">
        <v>270</v>
      </c>
      <c r="B271" s="0" t="n">
        <v>270</v>
      </c>
      <c r="C271" s="116" t="n">
        <f aca="false">form!B286</f>
        <v>0</v>
      </c>
      <c r="D271" s="116" t="n">
        <f aca="false">form!C286</f>
        <v>0</v>
      </c>
      <c r="E271" s="116" t="n">
        <f aca="false">form!G286</f>
        <v>0</v>
      </c>
      <c r="F271" s="116" t="n">
        <f aca="false">form!J286</f>
        <v>0</v>
      </c>
      <c r="G271" s="116" t="n">
        <f aca="false">form!F286</f>
        <v>0</v>
      </c>
      <c r="H271" s="117" t="n">
        <f aca="false">form!X286</f>
        <v>0</v>
      </c>
      <c r="I271" s="117" t="n">
        <f aca="false">form!W286</f>
        <v>0</v>
      </c>
      <c r="J271" s="116" t="n">
        <f aca="false">form!I286</f>
        <v>0</v>
      </c>
      <c r="K271" s="116" t="n">
        <f aca="false">form!H286</f>
        <v>0</v>
      </c>
      <c r="L271" s="0" t="str">
        <f aca="false">form!Y286</f>
        <v> -----</v>
      </c>
      <c r="M271" s="0" t="str">
        <f aca="false">form!Z286</f>
        <v> -----</v>
      </c>
      <c r="N271" s="0" t="str">
        <f aca="false">form!AA286</f>
        <v> -----</v>
      </c>
      <c r="O271" s="0" t="str">
        <f aca="false">form!AB286</f>
        <v> -----</v>
      </c>
      <c r="P271" s="116" t="n">
        <f aca="false">form!O286</f>
        <v>0</v>
      </c>
    </row>
    <row r="272" customFormat="false" ht="12.75" hidden="false" customHeight="false" outlineLevel="0" collapsed="false">
      <c r="A272" s="0" t="n">
        <v>271</v>
      </c>
      <c r="B272" s="0" t="n">
        <v>271</v>
      </c>
      <c r="C272" s="116" t="n">
        <f aca="false">form!B287</f>
        <v>0</v>
      </c>
      <c r="D272" s="116" t="n">
        <f aca="false">form!C287</f>
        <v>0</v>
      </c>
      <c r="E272" s="116" t="n">
        <f aca="false">form!G287</f>
        <v>0</v>
      </c>
      <c r="F272" s="116" t="n">
        <f aca="false">form!J287</f>
        <v>0</v>
      </c>
      <c r="G272" s="116" t="n">
        <f aca="false">form!F287</f>
        <v>0</v>
      </c>
      <c r="H272" s="117" t="n">
        <f aca="false">form!X287</f>
        <v>0</v>
      </c>
      <c r="I272" s="117" t="n">
        <f aca="false">form!W287</f>
        <v>0</v>
      </c>
      <c r="J272" s="116" t="n">
        <f aca="false">form!I287</f>
        <v>0</v>
      </c>
      <c r="K272" s="116" t="n">
        <f aca="false">form!H287</f>
        <v>0</v>
      </c>
      <c r="L272" s="0" t="str">
        <f aca="false">form!Y287</f>
        <v> -----</v>
      </c>
      <c r="M272" s="0" t="str">
        <f aca="false">form!Z287</f>
        <v> -----</v>
      </c>
      <c r="N272" s="0" t="str">
        <f aca="false">form!AA287</f>
        <v> -----</v>
      </c>
      <c r="O272" s="0" t="str">
        <f aca="false">form!AB287</f>
        <v> -----</v>
      </c>
      <c r="P272" s="116" t="n">
        <f aca="false">form!O287</f>
        <v>0</v>
      </c>
    </row>
    <row r="273" customFormat="false" ht="12.75" hidden="false" customHeight="false" outlineLevel="0" collapsed="false">
      <c r="A273" s="0" t="n">
        <v>272</v>
      </c>
      <c r="B273" s="0" t="n">
        <v>272</v>
      </c>
      <c r="C273" s="116" t="n">
        <f aca="false">form!B288</f>
        <v>0</v>
      </c>
      <c r="D273" s="116" t="n">
        <f aca="false">form!C288</f>
        <v>0</v>
      </c>
      <c r="E273" s="116" t="n">
        <f aca="false">form!G288</f>
        <v>0</v>
      </c>
      <c r="F273" s="116" t="n">
        <f aca="false">form!J288</f>
        <v>0</v>
      </c>
      <c r="G273" s="116" t="n">
        <f aca="false">form!F288</f>
        <v>0</v>
      </c>
      <c r="H273" s="117" t="n">
        <f aca="false">form!X288</f>
        <v>0</v>
      </c>
      <c r="I273" s="117" t="n">
        <f aca="false">form!W288</f>
        <v>0</v>
      </c>
      <c r="J273" s="116" t="n">
        <f aca="false">form!I288</f>
        <v>0</v>
      </c>
      <c r="K273" s="116" t="n">
        <f aca="false">form!H288</f>
        <v>0</v>
      </c>
      <c r="L273" s="0" t="str">
        <f aca="false">form!Y288</f>
        <v> -----</v>
      </c>
      <c r="M273" s="0" t="str">
        <f aca="false">form!Z288</f>
        <v> -----</v>
      </c>
      <c r="N273" s="0" t="str">
        <f aca="false">form!AA288</f>
        <v> -----</v>
      </c>
      <c r="O273" s="0" t="str">
        <f aca="false">form!AB288</f>
        <v> -----</v>
      </c>
      <c r="P273" s="116" t="n">
        <f aca="false">form!O288</f>
        <v>0</v>
      </c>
    </row>
    <row r="274" customFormat="false" ht="12.75" hidden="false" customHeight="false" outlineLevel="0" collapsed="false">
      <c r="A274" s="0" t="n">
        <v>273</v>
      </c>
      <c r="B274" s="0" t="n">
        <v>273</v>
      </c>
      <c r="C274" s="116" t="n">
        <f aca="false">form!B289</f>
        <v>0</v>
      </c>
      <c r="D274" s="116" t="n">
        <f aca="false">form!C289</f>
        <v>0</v>
      </c>
      <c r="E274" s="116" t="n">
        <f aca="false">form!G289</f>
        <v>0</v>
      </c>
      <c r="F274" s="116" t="n">
        <f aca="false">form!J289</f>
        <v>0</v>
      </c>
      <c r="G274" s="116" t="n">
        <f aca="false">form!F289</f>
        <v>0</v>
      </c>
      <c r="H274" s="117" t="n">
        <f aca="false">form!X289</f>
        <v>0</v>
      </c>
      <c r="I274" s="117" t="n">
        <f aca="false">form!W289</f>
        <v>0</v>
      </c>
      <c r="J274" s="116" t="n">
        <f aca="false">form!I289</f>
        <v>0</v>
      </c>
      <c r="K274" s="116" t="n">
        <f aca="false">form!H289</f>
        <v>0</v>
      </c>
      <c r="L274" s="0" t="str">
        <f aca="false">form!Y289</f>
        <v> -----</v>
      </c>
      <c r="M274" s="0" t="str">
        <f aca="false">form!Z289</f>
        <v> -----</v>
      </c>
      <c r="N274" s="0" t="str">
        <f aca="false">form!AA289</f>
        <v> -----</v>
      </c>
      <c r="O274" s="0" t="str">
        <f aca="false">form!AB289</f>
        <v> -----</v>
      </c>
      <c r="P274" s="116" t="n">
        <f aca="false">form!O289</f>
        <v>0</v>
      </c>
    </row>
    <row r="275" customFormat="false" ht="12.75" hidden="false" customHeight="false" outlineLevel="0" collapsed="false">
      <c r="A275" s="0" t="n">
        <v>274</v>
      </c>
      <c r="B275" s="0" t="n">
        <v>274</v>
      </c>
      <c r="C275" s="116" t="n">
        <f aca="false">form!B290</f>
        <v>0</v>
      </c>
      <c r="D275" s="116" t="n">
        <f aca="false">form!C290</f>
        <v>0</v>
      </c>
      <c r="E275" s="116" t="n">
        <f aca="false">form!G290</f>
        <v>0</v>
      </c>
      <c r="F275" s="116" t="n">
        <f aca="false">form!J290</f>
        <v>0</v>
      </c>
      <c r="G275" s="116" t="n">
        <f aca="false">form!F290</f>
        <v>0</v>
      </c>
      <c r="H275" s="117" t="n">
        <f aca="false">form!X290</f>
        <v>0</v>
      </c>
      <c r="I275" s="117" t="n">
        <f aca="false">form!W290</f>
        <v>0</v>
      </c>
      <c r="J275" s="116" t="n">
        <f aca="false">form!I290</f>
        <v>0</v>
      </c>
      <c r="K275" s="116" t="n">
        <f aca="false">form!H290</f>
        <v>0</v>
      </c>
      <c r="L275" s="0" t="str">
        <f aca="false">form!Y290</f>
        <v> -----</v>
      </c>
      <c r="M275" s="0" t="str">
        <f aca="false">form!Z290</f>
        <v> -----</v>
      </c>
      <c r="N275" s="0" t="str">
        <f aca="false">form!AA290</f>
        <v> -----</v>
      </c>
      <c r="O275" s="0" t="str">
        <f aca="false">form!AB290</f>
        <v> -----</v>
      </c>
      <c r="P275" s="116" t="n">
        <f aca="false">form!O290</f>
        <v>0</v>
      </c>
    </row>
    <row r="276" customFormat="false" ht="12.75" hidden="false" customHeight="false" outlineLevel="0" collapsed="false">
      <c r="A276" s="0" t="n">
        <v>275</v>
      </c>
      <c r="B276" s="0" t="n">
        <v>275</v>
      </c>
      <c r="C276" s="116" t="n">
        <f aca="false">form!B291</f>
        <v>0</v>
      </c>
      <c r="D276" s="116" t="n">
        <f aca="false">form!C291</f>
        <v>0</v>
      </c>
      <c r="E276" s="116" t="n">
        <f aca="false">form!G291</f>
        <v>0</v>
      </c>
      <c r="F276" s="116" t="n">
        <f aca="false">form!J291</f>
        <v>0</v>
      </c>
      <c r="G276" s="116" t="n">
        <f aca="false">form!F291</f>
        <v>0</v>
      </c>
      <c r="H276" s="117" t="n">
        <f aca="false">form!X291</f>
        <v>0</v>
      </c>
      <c r="I276" s="117" t="n">
        <f aca="false">form!W291</f>
        <v>0</v>
      </c>
      <c r="J276" s="116" t="n">
        <f aca="false">form!I291</f>
        <v>0</v>
      </c>
      <c r="K276" s="116" t="n">
        <f aca="false">form!H291</f>
        <v>0</v>
      </c>
      <c r="L276" s="0" t="str">
        <f aca="false">form!Y291</f>
        <v> -----</v>
      </c>
      <c r="M276" s="0" t="str">
        <f aca="false">form!Z291</f>
        <v> -----</v>
      </c>
      <c r="N276" s="0" t="str">
        <f aca="false">form!AA291</f>
        <v> -----</v>
      </c>
      <c r="O276" s="0" t="str">
        <f aca="false">form!AB291</f>
        <v> -----</v>
      </c>
      <c r="P276" s="116" t="n">
        <f aca="false">form!O291</f>
        <v>0</v>
      </c>
    </row>
    <row r="277" customFormat="false" ht="12.75" hidden="false" customHeight="false" outlineLevel="0" collapsed="false">
      <c r="A277" s="0" t="n">
        <v>276</v>
      </c>
      <c r="B277" s="0" t="n">
        <v>276</v>
      </c>
      <c r="C277" s="116" t="n">
        <f aca="false">form!B292</f>
        <v>0</v>
      </c>
      <c r="D277" s="116" t="n">
        <f aca="false">form!C292</f>
        <v>0</v>
      </c>
      <c r="E277" s="116" t="n">
        <f aca="false">form!G292</f>
        <v>0</v>
      </c>
      <c r="F277" s="116" t="n">
        <f aca="false">form!J292</f>
        <v>0</v>
      </c>
      <c r="G277" s="116" t="n">
        <f aca="false">form!F292</f>
        <v>0</v>
      </c>
      <c r="H277" s="117" t="n">
        <f aca="false">form!X292</f>
        <v>0</v>
      </c>
      <c r="I277" s="117" t="n">
        <f aca="false">form!W292</f>
        <v>0</v>
      </c>
      <c r="J277" s="116" t="n">
        <f aca="false">form!I292</f>
        <v>0</v>
      </c>
      <c r="K277" s="116" t="n">
        <f aca="false">form!H292</f>
        <v>0</v>
      </c>
      <c r="L277" s="0" t="str">
        <f aca="false">form!Y292</f>
        <v> -----</v>
      </c>
      <c r="M277" s="0" t="str">
        <f aca="false">form!Z292</f>
        <v> -----</v>
      </c>
      <c r="N277" s="0" t="str">
        <f aca="false">form!AA292</f>
        <v> -----</v>
      </c>
      <c r="O277" s="0" t="str">
        <f aca="false">form!AB292</f>
        <v> -----</v>
      </c>
      <c r="P277" s="116" t="n">
        <f aca="false">form!O292</f>
        <v>0</v>
      </c>
    </row>
    <row r="278" customFormat="false" ht="12.75" hidden="false" customHeight="false" outlineLevel="0" collapsed="false">
      <c r="A278" s="0" t="n">
        <v>277</v>
      </c>
      <c r="B278" s="0" t="n">
        <v>277</v>
      </c>
      <c r="C278" s="116" t="n">
        <f aca="false">form!B293</f>
        <v>0</v>
      </c>
      <c r="D278" s="116" t="n">
        <f aca="false">form!C293</f>
        <v>0</v>
      </c>
      <c r="E278" s="116" t="n">
        <f aca="false">form!G293</f>
        <v>0</v>
      </c>
      <c r="F278" s="116" t="n">
        <f aca="false">form!J293</f>
        <v>0</v>
      </c>
      <c r="G278" s="116" t="n">
        <f aca="false">form!F293</f>
        <v>0</v>
      </c>
      <c r="H278" s="117" t="n">
        <f aca="false">form!X293</f>
        <v>0</v>
      </c>
      <c r="I278" s="117" t="n">
        <f aca="false">form!W293</f>
        <v>0</v>
      </c>
      <c r="J278" s="116" t="n">
        <f aca="false">form!I293</f>
        <v>0</v>
      </c>
      <c r="K278" s="116" t="n">
        <f aca="false">form!H293</f>
        <v>0</v>
      </c>
      <c r="L278" s="0" t="str">
        <f aca="false">form!Y293</f>
        <v> -----</v>
      </c>
      <c r="M278" s="0" t="str">
        <f aca="false">form!Z293</f>
        <v> -----</v>
      </c>
      <c r="N278" s="0" t="str">
        <f aca="false">form!AA293</f>
        <v> -----</v>
      </c>
      <c r="O278" s="0" t="str">
        <f aca="false">form!AB293</f>
        <v> -----</v>
      </c>
      <c r="P278" s="116" t="n">
        <f aca="false">form!O293</f>
        <v>0</v>
      </c>
    </row>
    <row r="279" customFormat="false" ht="12.75" hidden="false" customHeight="false" outlineLevel="0" collapsed="false">
      <c r="A279" s="0" t="n">
        <v>278</v>
      </c>
      <c r="B279" s="0" t="n">
        <v>278</v>
      </c>
      <c r="C279" s="116" t="n">
        <f aca="false">form!B294</f>
        <v>0</v>
      </c>
      <c r="D279" s="116" t="n">
        <f aca="false">form!C294</f>
        <v>0</v>
      </c>
      <c r="E279" s="116" t="n">
        <f aca="false">form!G294</f>
        <v>0</v>
      </c>
      <c r="F279" s="116" t="n">
        <f aca="false">form!J294</f>
        <v>0</v>
      </c>
      <c r="G279" s="116" t="n">
        <f aca="false">form!F294</f>
        <v>0</v>
      </c>
      <c r="H279" s="117" t="n">
        <f aca="false">form!X294</f>
        <v>0</v>
      </c>
      <c r="I279" s="117" t="n">
        <f aca="false">form!W294</f>
        <v>0</v>
      </c>
      <c r="J279" s="116" t="n">
        <f aca="false">form!I294</f>
        <v>0</v>
      </c>
      <c r="K279" s="116" t="n">
        <f aca="false">form!H294</f>
        <v>0</v>
      </c>
      <c r="L279" s="0" t="str">
        <f aca="false">form!Y294</f>
        <v> -----</v>
      </c>
      <c r="M279" s="0" t="str">
        <f aca="false">form!Z294</f>
        <v> -----</v>
      </c>
      <c r="N279" s="0" t="str">
        <f aca="false">form!AA294</f>
        <v> -----</v>
      </c>
      <c r="O279" s="0" t="str">
        <f aca="false">form!AB294</f>
        <v> -----</v>
      </c>
      <c r="P279" s="116" t="n">
        <f aca="false">form!O294</f>
        <v>0</v>
      </c>
    </row>
    <row r="280" customFormat="false" ht="12.75" hidden="false" customHeight="false" outlineLevel="0" collapsed="false">
      <c r="A280" s="0" t="n">
        <v>279</v>
      </c>
      <c r="B280" s="0" t="n">
        <v>279</v>
      </c>
      <c r="C280" s="116" t="n">
        <f aca="false">form!B295</f>
        <v>0</v>
      </c>
      <c r="D280" s="116" t="n">
        <f aca="false">form!C295</f>
        <v>0</v>
      </c>
      <c r="E280" s="116" t="n">
        <f aca="false">form!G295</f>
        <v>0</v>
      </c>
      <c r="F280" s="116" t="n">
        <f aca="false">form!J295</f>
        <v>0</v>
      </c>
      <c r="G280" s="116" t="n">
        <f aca="false">form!F295</f>
        <v>0</v>
      </c>
      <c r="H280" s="117" t="n">
        <f aca="false">form!X295</f>
        <v>0</v>
      </c>
      <c r="I280" s="117" t="n">
        <f aca="false">form!W295</f>
        <v>0</v>
      </c>
      <c r="J280" s="116" t="n">
        <f aca="false">form!I295</f>
        <v>0</v>
      </c>
      <c r="K280" s="116" t="n">
        <f aca="false">form!H295</f>
        <v>0</v>
      </c>
      <c r="L280" s="0" t="str">
        <f aca="false">form!Y295</f>
        <v> -----</v>
      </c>
      <c r="M280" s="0" t="str">
        <f aca="false">form!Z295</f>
        <v> -----</v>
      </c>
      <c r="N280" s="0" t="str">
        <f aca="false">form!AA295</f>
        <v> -----</v>
      </c>
      <c r="O280" s="0" t="str">
        <f aca="false">form!AB295</f>
        <v> -----</v>
      </c>
      <c r="P280" s="116" t="n">
        <f aca="false">form!O295</f>
        <v>0</v>
      </c>
    </row>
    <row r="281" customFormat="false" ht="12.75" hidden="false" customHeight="false" outlineLevel="0" collapsed="false">
      <c r="A281" s="0" t="n">
        <v>280</v>
      </c>
      <c r="B281" s="0" t="n">
        <v>280</v>
      </c>
      <c r="C281" s="116" t="n">
        <f aca="false">form!B296</f>
        <v>0</v>
      </c>
      <c r="D281" s="116" t="n">
        <f aca="false">form!C296</f>
        <v>0</v>
      </c>
      <c r="E281" s="116" t="n">
        <f aca="false">form!G296</f>
        <v>0</v>
      </c>
      <c r="F281" s="116" t="n">
        <f aca="false">form!J296</f>
        <v>0</v>
      </c>
      <c r="G281" s="116" t="n">
        <f aca="false">form!F296</f>
        <v>0</v>
      </c>
      <c r="H281" s="117" t="n">
        <f aca="false">form!X296</f>
        <v>0</v>
      </c>
      <c r="I281" s="117" t="n">
        <f aca="false">form!W296</f>
        <v>0</v>
      </c>
      <c r="J281" s="116" t="n">
        <f aca="false">form!I296</f>
        <v>0</v>
      </c>
      <c r="K281" s="116" t="n">
        <f aca="false">form!H296</f>
        <v>0</v>
      </c>
      <c r="L281" s="0" t="str">
        <f aca="false">form!Y296</f>
        <v> -----</v>
      </c>
      <c r="M281" s="0" t="str">
        <f aca="false">form!Z296</f>
        <v> -----</v>
      </c>
      <c r="N281" s="0" t="str">
        <f aca="false">form!AA296</f>
        <v> -----</v>
      </c>
      <c r="O281" s="0" t="str">
        <f aca="false">form!AB296</f>
        <v> -----</v>
      </c>
      <c r="P281" s="116" t="n">
        <f aca="false">form!O296</f>
        <v>0</v>
      </c>
    </row>
    <row r="282" customFormat="false" ht="12.75" hidden="false" customHeight="false" outlineLevel="0" collapsed="false">
      <c r="A282" s="0" t="n">
        <v>281</v>
      </c>
      <c r="B282" s="0" t="n">
        <v>281</v>
      </c>
      <c r="C282" s="116" t="n">
        <f aca="false">form!B297</f>
        <v>0</v>
      </c>
      <c r="D282" s="116" t="n">
        <f aca="false">form!C297</f>
        <v>0</v>
      </c>
      <c r="E282" s="116" t="n">
        <f aca="false">form!G297</f>
        <v>0</v>
      </c>
      <c r="F282" s="116" t="n">
        <f aca="false">form!J297</f>
        <v>0</v>
      </c>
      <c r="G282" s="116" t="n">
        <f aca="false">form!F297</f>
        <v>0</v>
      </c>
      <c r="H282" s="117" t="n">
        <f aca="false">form!X297</f>
        <v>0</v>
      </c>
      <c r="I282" s="117" t="n">
        <f aca="false">form!W297</f>
        <v>0</v>
      </c>
      <c r="J282" s="116" t="n">
        <f aca="false">form!I297</f>
        <v>0</v>
      </c>
      <c r="K282" s="116" t="n">
        <f aca="false">form!H297</f>
        <v>0</v>
      </c>
      <c r="L282" s="0" t="str">
        <f aca="false">form!Y297</f>
        <v> -----</v>
      </c>
      <c r="M282" s="0" t="str">
        <f aca="false">form!Z297</f>
        <v> -----</v>
      </c>
      <c r="N282" s="0" t="str">
        <f aca="false">form!AA297</f>
        <v> -----</v>
      </c>
      <c r="O282" s="0" t="str">
        <f aca="false">form!AB297</f>
        <v> -----</v>
      </c>
      <c r="P282" s="116" t="n">
        <f aca="false">form!O297</f>
        <v>0</v>
      </c>
    </row>
    <row r="283" customFormat="false" ht="12.75" hidden="false" customHeight="false" outlineLevel="0" collapsed="false">
      <c r="A283" s="0" t="n">
        <v>282</v>
      </c>
      <c r="B283" s="0" t="n">
        <v>282</v>
      </c>
      <c r="C283" s="116" t="n">
        <f aca="false">form!B298</f>
        <v>0</v>
      </c>
      <c r="D283" s="116" t="n">
        <f aca="false">form!C298</f>
        <v>0</v>
      </c>
      <c r="E283" s="116" t="n">
        <f aca="false">form!G298</f>
        <v>0</v>
      </c>
      <c r="F283" s="116" t="n">
        <f aca="false">form!J298</f>
        <v>0</v>
      </c>
      <c r="G283" s="116" t="n">
        <f aca="false">form!F298</f>
        <v>0</v>
      </c>
      <c r="H283" s="117" t="n">
        <f aca="false">form!X298</f>
        <v>0</v>
      </c>
      <c r="I283" s="117" t="n">
        <f aca="false">form!W298</f>
        <v>0</v>
      </c>
      <c r="J283" s="116" t="n">
        <f aca="false">form!I298</f>
        <v>0</v>
      </c>
      <c r="K283" s="116" t="n">
        <f aca="false">form!H298</f>
        <v>0</v>
      </c>
      <c r="L283" s="0" t="str">
        <f aca="false">form!Y298</f>
        <v> -----</v>
      </c>
      <c r="M283" s="0" t="str">
        <f aca="false">form!Z298</f>
        <v> -----</v>
      </c>
      <c r="N283" s="0" t="str">
        <f aca="false">form!AA298</f>
        <v> -----</v>
      </c>
      <c r="O283" s="0" t="str">
        <f aca="false">form!AB298</f>
        <v> -----</v>
      </c>
      <c r="P283" s="116" t="n">
        <f aca="false">form!O298</f>
        <v>0</v>
      </c>
    </row>
    <row r="284" customFormat="false" ht="12.75" hidden="false" customHeight="false" outlineLevel="0" collapsed="false">
      <c r="A284" s="0" t="n">
        <v>283</v>
      </c>
      <c r="B284" s="0" t="n">
        <v>283</v>
      </c>
      <c r="C284" s="116" t="n">
        <f aca="false">form!B299</f>
        <v>0</v>
      </c>
      <c r="D284" s="116" t="n">
        <f aca="false">form!C299</f>
        <v>0</v>
      </c>
      <c r="E284" s="116" t="n">
        <f aca="false">form!G299</f>
        <v>0</v>
      </c>
      <c r="F284" s="116" t="n">
        <f aca="false">form!J299</f>
        <v>0</v>
      </c>
      <c r="G284" s="116" t="n">
        <f aca="false">form!F299</f>
        <v>0</v>
      </c>
      <c r="H284" s="117" t="n">
        <f aca="false">form!X299</f>
        <v>0</v>
      </c>
      <c r="I284" s="117" t="n">
        <f aca="false">form!W299</f>
        <v>0</v>
      </c>
      <c r="J284" s="116" t="n">
        <f aca="false">form!I299</f>
        <v>0</v>
      </c>
      <c r="K284" s="116" t="n">
        <f aca="false">form!H299</f>
        <v>0</v>
      </c>
      <c r="L284" s="0" t="str">
        <f aca="false">form!Y299</f>
        <v> -----</v>
      </c>
      <c r="M284" s="0" t="str">
        <f aca="false">form!Z299</f>
        <v> -----</v>
      </c>
      <c r="N284" s="0" t="str">
        <f aca="false">form!AA299</f>
        <v> -----</v>
      </c>
      <c r="O284" s="0" t="str">
        <f aca="false">form!AB299</f>
        <v> -----</v>
      </c>
      <c r="P284" s="116" t="n">
        <f aca="false">form!O299</f>
        <v>0</v>
      </c>
    </row>
    <row r="285" customFormat="false" ht="12.75" hidden="false" customHeight="false" outlineLevel="0" collapsed="false">
      <c r="A285" s="0" t="n">
        <v>284</v>
      </c>
      <c r="B285" s="0" t="n">
        <v>284</v>
      </c>
      <c r="C285" s="116" t="n">
        <f aca="false">form!B300</f>
        <v>0</v>
      </c>
      <c r="D285" s="116" t="n">
        <f aca="false">form!C300</f>
        <v>0</v>
      </c>
      <c r="E285" s="116" t="n">
        <f aca="false">form!G300</f>
        <v>0</v>
      </c>
      <c r="F285" s="116" t="n">
        <f aca="false">form!J300</f>
        <v>0</v>
      </c>
      <c r="G285" s="116" t="n">
        <f aca="false">form!F300</f>
        <v>0</v>
      </c>
      <c r="H285" s="117" t="n">
        <f aca="false">form!X300</f>
        <v>0</v>
      </c>
      <c r="I285" s="117" t="n">
        <f aca="false">form!W300</f>
        <v>0</v>
      </c>
      <c r="J285" s="116" t="n">
        <f aca="false">form!I300</f>
        <v>0</v>
      </c>
      <c r="K285" s="116" t="n">
        <f aca="false">form!H300</f>
        <v>0</v>
      </c>
      <c r="L285" s="0" t="str">
        <f aca="false">form!Y300</f>
        <v> -----</v>
      </c>
      <c r="M285" s="0" t="str">
        <f aca="false">form!Z300</f>
        <v> -----</v>
      </c>
      <c r="N285" s="0" t="str">
        <f aca="false">form!AA300</f>
        <v> -----</v>
      </c>
      <c r="O285" s="0" t="str">
        <f aca="false">form!AB300</f>
        <v> -----</v>
      </c>
      <c r="P285" s="116" t="n">
        <f aca="false">form!O300</f>
        <v>0</v>
      </c>
    </row>
    <row r="286" customFormat="false" ht="12.75" hidden="false" customHeight="false" outlineLevel="0" collapsed="false">
      <c r="A286" s="0" t="n">
        <v>285</v>
      </c>
      <c r="B286" s="0" t="n">
        <v>285</v>
      </c>
      <c r="C286" s="116" t="n">
        <f aca="false">form!B301</f>
        <v>0</v>
      </c>
      <c r="D286" s="116" t="n">
        <f aca="false">form!C301</f>
        <v>0</v>
      </c>
      <c r="E286" s="116" t="n">
        <f aca="false">form!G301</f>
        <v>0</v>
      </c>
      <c r="F286" s="116" t="n">
        <f aca="false">form!J301</f>
        <v>0</v>
      </c>
      <c r="G286" s="116" t="n">
        <f aca="false">form!F301</f>
        <v>0</v>
      </c>
      <c r="H286" s="117" t="n">
        <f aca="false">form!X301</f>
        <v>0</v>
      </c>
      <c r="I286" s="117" t="n">
        <f aca="false">form!W301</f>
        <v>0</v>
      </c>
      <c r="J286" s="116" t="n">
        <f aca="false">form!I301</f>
        <v>0</v>
      </c>
      <c r="K286" s="116" t="n">
        <f aca="false">form!H301</f>
        <v>0</v>
      </c>
      <c r="L286" s="0" t="str">
        <f aca="false">form!Y301</f>
        <v> -----</v>
      </c>
      <c r="M286" s="0" t="str">
        <f aca="false">form!Z301</f>
        <v> -----</v>
      </c>
      <c r="N286" s="0" t="str">
        <f aca="false">form!AA301</f>
        <v> -----</v>
      </c>
      <c r="O286" s="0" t="str">
        <f aca="false">form!AB301</f>
        <v> -----</v>
      </c>
      <c r="P286" s="116" t="n">
        <f aca="false">form!O301</f>
        <v>0</v>
      </c>
    </row>
    <row r="287" customFormat="false" ht="12.75" hidden="false" customHeight="false" outlineLevel="0" collapsed="false">
      <c r="A287" s="0" t="n">
        <v>286</v>
      </c>
      <c r="B287" s="0" t="n">
        <v>286</v>
      </c>
      <c r="C287" s="116" t="n">
        <f aca="false">form!B302</f>
        <v>0</v>
      </c>
      <c r="D287" s="116" t="n">
        <f aca="false">form!C302</f>
        <v>0</v>
      </c>
      <c r="E287" s="116" t="n">
        <f aca="false">form!G302</f>
        <v>0</v>
      </c>
      <c r="F287" s="116" t="n">
        <f aca="false">form!J302</f>
        <v>0</v>
      </c>
      <c r="G287" s="116" t="n">
        <f aca="false">form!F302</f>
        <v>0</v>
      </c>
      <c r="H287" s="117" t="n">
        <f aca="false">form!X302</f>
        <v>0</v>
      </c>
      <c r="I287" s="117" t="n">
        <f aca="false">form!W302</f>
        <v>0</v>
      </c>
      <c r="J287" s="116" t="n">
        <f aca="false">form!I302</f>
        <v>0</v>
      </c>
      <c r="K287" s="116" t="n">
        <f aca="false">form!H302</f>
        <v>0</v>
      </c>
      <c r="L287" s="0" t="str">
        <f aca="false">form!Y302</f>
        <v> -----</v>
      </c>
      <c r="M287" s="0" t="str">
        <f aca="false">form!Z302</f>
        <v> -----</v>
      </c>
      <c r="N287" s="0" t="str">
        <f aca="false">form!AA302</f>
        <v> -----</v>
      </c>
      <c r="O287" s="0" t="str">
        <f aca="false">form!AB302</f>
        <v> -----</v>
      </c>
      <c r="P287" s="116" t="n">
        <f aca="false">form!O302</f>
        <v>0</v>
      </c>
    </row>
    <row r="288" customFormat="false" ht="12.75" hidden="false" customHeight="false" outlineLevel="0" collapsed="false">
      <c r="A288" s="0" t="n">
        <v>287</v>
      </c>
      <c r="B288" s="0" t="n">
        <v>287</v>
      </c>
      <c r="C288" s="116" t="n">
        <f aca="false">form!B303</f>
        <v>0</v>
      </c>
      <c r="D288" s="116" t="n">
        <f aca="false">form!C303</f>
        <v>0</v>
      </c>
      <c r="E288" s="116" t="n">
        <f aca="false">form!G303</f>
        <v>0</v>
      </c>
      <c r="F288" s="116" t="n">
        <f aca="false">form!J303</f>
        <v>0</v>
      </c>
      <c r="G288" s="116" t="n">
        <f aca="false">form!F303</f>
        <v>0</v>
      </c>
      <c r="H288" s="117" t="n">
        <f aca="false">form!X303</f>
        <v>0</v>
      </c>
      <c r="I288" s="117" t="n">
        <f aca="false">form!W303</f>
        <v>0</v>
      </c>
      <c r="J288" s="116" t="n">
        <f aca="false">form!I303</f>
        <v>0</v>
      </c>
      <c r="K288" s="116" t="n">
        <f aca="false">form!H303</f>
        <v>0</v>
      </c>
      <c r="L288" s="0" t="str">
        <f aca="false">form!Y303</f>
        <v> -----</v>
      </c>
      <c r="M288" s="0" t="str">
        <f aca="false">form!Z303</f>
        <v> -----</v>
      </c>
      <c r="N288" s="0" t="str">
        <f aca="false">form!AA303</f>
        <v> -----</v>
      </c>
      <c r="O288" s="0" t="str">
        <f aca="false">form!AB303</f>
        <v> -----</v>
      </c>
      <c r="P288" s="116" t="n">
        <f aca="false">form!O303</f>
        <v>0</v>
      </c>
    </row>
    <row r="289" customFormat="false" ht="12.75" hidden="false" customHeight="false" outlineLevel="0" collapsed="false">
      <c r="A289" s="0" t="n">
        <v>288</v>
      </c>
      <c r="B289" s="0" t="n">
        <v>288</v>
      </c>
      <c r="C289" s="116" t="n">
        <f aca="false">form!B304</f>
        <v>0</v>
      </c>
      <c r="D289" s="116" t="n">
        <f aca="false">form!C304</f>
        <v>0</v>
      </c>
      <c r="E289" s="116" t="n">
        <f aca="false">form!G304</f>
        <v>0</v>
      </c>
      <c r="F289" s="116" t="n">
        <f aca="false">form!J304</f>
        <v>0</v>
      </c>
      <c r="G289" s="116" t="n">
        <f aca="false">form!F304</f>
        <v>0</v>
      </c>
      <c r="H289" s="117" t="n">
        <f aca="false">form!X304</f>
        <v>0</v>
      </c>
      <c r="I289" s="117" t="n">
        <f aca="false">form!W304</f>
        <v>0</v>
      </c>
      <c r="J289" s="116" t="n">
        <f aca="false">form!I304</f>
        <v>0</v>
      </c>
      <c r="K289" s="116" t="n">
        <f aca="false">form!H304</f>
        <v>0</v>
      </c>
      <c r="L289" s="0" t="str">
        <f aca="false">form!Y304</f>
        <v> -----</v>
      </c>
      <c r="M289" s="0" t="str">
        <f aca="false">form!Z304</f>
        <v> -----</v>
      </c>
      <c r="N289" s="0" t="str">
        <f aca="false">form!AA304</f>
        <v> -----</v>
      </c>
      <c r="O289" s="0" t="str">
        <f aca="false">form!AB304</f>
        <v> -----</v>
      </c>
      <c r="P289" s="116" t="n">
        <f aca="false">form!O304</f>
        <v>0</v>
      </c>
    </row>
    <row r="290" customFormat="false" ht="12.75" hidden="false" customHeight="false" outlineLevel="0" collapsed="false">
      <c r="A290" s="0" t="n">
        <v>289</v>
      </c>
      <c r="B290" s="0" t="n">
        <v>289</v>
      </c>
      <c r="C290" s="116" t="n">
        <f aca="false">form!B305</f>
        <v>0</v>
      </c>
      <c r="D290" s="116" t="n">
        <f aca="false">form!C305</f>
        <v>0</v>
      </c>
      <c r="E290" s="116" t="n">
        <f aca="false">form!G305</f>
        <v>0</v>
      </c>
      <c r="F290" s="116" t="n">
        <f aca="false">form!J305</f>
        <v>0</v>
      </c>
      <c r="G290" s="116" t="n">
        <f aca="false">form!F305</f>
        <v>0</v>
      </c>
      <c r="H290" s="117" t="n">
        <f aca="false">form!X305</f>
        <v>0</v>
      </c>
      <c r="I290" s="117" t="n">
        <f aca="false">form!W305</f>
        <v>0</v>
      </c>
      <c r="J290" s="116" t="n">
        <f aca="false">form!I305</f>
        <v>0</v>
      </c>
      <c r="K290" s="116" t="n">
        <f aca="false">form!H305</f>
        <v>0</v>
      </c>
      <c r="L290" s="0" t="str">
        <f aca="false">form!Y305</f>
        <v> -----</v>
      </c>
      <c r="M290" s="0" t="str">
        <f aca="false">form!Z305</f>
        <v> -----</v>
      </c>
      <c r="N290" s="0" t="str">
        <f aca="false">form!AA305</f>
        <v> -----</v>
      </c>
      <c r="O290" s="0" t="str">
        <f aca="false">form!AB305</f>
        <v> -----</v>
      </c>
      <c r="P290" s="116" t="n">
        <f aca="false">form!O305</f>
        <v>0</v>
      </c>
    </row>
    <row r="291" customFormat="false" ht="12.75" hidden="false" customHeight="false" outlineLevel="0" collapsed="false">
      <c r="A291" s="0" t="n">
        <v>290</v>
      </c>
      <c r="B291" s="0" t="n">
        <v>290</v>
      </c>
      <c r="C291" s="116" t="n">
        <f aca="false">form!B306</f>
        <v>0</v>
      </c>
      <c r="D291" s="116" t="n">
        <f aca="false">form!C306</f>
        <v>0</v>
      </c>
      <c r="E291" s="116" t="n">
        <f aca="false">form!G306</f>
        <v>0</v>
      </c>
      <c r="F291" s="116" t="n">
        <f aca="false">form!J306</f>
        <v>0</v>
      </c>
      <c r="G291" s="116" t="n">
        <f aca="false">form!F306</f>
        <v>0</v>
      </c>
      <c r="H291" s="117" t="n">
        <f aca="false">form!X306</f>
        <v>0</v>
      </c>
      <c r="I291" s="117" t="n">
        <f aca="false">form!W306</f>
        <v>0</v>
      </c>
      <c r="J291" s="116" t="n">
        <f aca="false">form!I306</f>
        <v>0</v>
      </c>
      <c r="K291" s="116" t="n">
        <f aca="false">form!H306</f>
        <v>0</v>
      </c>
      <c r="L291" s="0" t="str">
        <f aca="false">form!Y306</f>
        <v> -----</v>
      </c>
      <c r="M291" s="0" t="str">
        <f aca="false">form!Z306</f>
        <v> -----</v>
      </c>
      <c r="N291" s="0" t="str">
        <f aca="false">form!AA306</f>
        <v> -----</v>
      </c>
      <c r="O291" s="0" t="str">
        <f aca="false">form!AB306</f>
        <v> -----</v>
      </c>
      <c r="P291" s="116" t="n">
        <f aca="false">form!O306</f>
        <v>0</v>
      </c>
    </row>
    <row r="292" customFormat="false" ht="12.75" hidden="false" customHeight="false" outlineLevel="0" collapsed="false">
      <c r="A292" s="0" t="n">
        <v>291</v>
      </c>
      <c r="B292" s="0" t="n">
        <v>291</v>
      </c>
      <c r="C292" s="116" t="n">
        <f aca="false">form!B307</f>
        <v>0</v>
      </c>
      <c r="D292" s="116" t="n">
        <f aca="false">form!C307</f>
        <v>0</v>
      </c>
      <c r="E292" s="116" t="n">
        <f aca="false">form!G307</f>
        <v>0</v>
      </c>
      <c r="F292" s="116" t="n">
        <f aca="false">form!J307</f>
        <v>0</v>
      </c>
      <c r="G292" s="116" t="n">
        <f aca="false">form!F307</f>
        <v>0</v>
      </c>
      <c r="H292" s="117" t="n">
        <f aca="false">form!X307</f>
        <v>0</v>
      </c>
      <c r="I292" s="117" t="n">
        <f aca="false">form!W307</f>
        <v>0</v>
      </c>
      <c r="J292" s="116" t="n">
        <f aca="false">form!I307</f>
        <v>0</v>
      </c>
      <c r="K292" s="116" t="n">
        <f aca="false">form!H307</f>
        <v>0</v>
      </c>
      <c r="L292" s="0" t="str">
        <f aca="false">form!Y307</f>
        <v> -----</v>
      </c>
      <c r="M292" s="0" t="str">
        <f aca="false">form!Z307</f>
        <v> -----</v>
      </c>
      <c r="N292" s="0" t="str">
        <f aca="false">form!AA307</f>
        <v> -----</v>
      </c>
      <c r="O292" s="0" t="str">
        <f aca="false">form!AB307</f>
        <v> -----</v>
      </c>
      <c r="P292" s="116" t="n">
        <f aca="false">form!O307</f>
        <v>0</v>
      </c>
    </row>
    <row r="293" customFormat="false" ht="12.75" hidden="false" customHeight="false" outlineLevel="0" collapsed="false">
      <c r="A293" s="0" t="n">
        <v>292</v>
      </c>
      <c r="B293" s="0" t="n">
        <v>292</v>
      </c>
      <c r="C293" s="116" t="n">
        <f aca="false">form!B308</f>
        <v>0</v>
      </c>
      <c r="D293" s="116" t="n">
        <f aca="false">form!C308</f>
        <v>0</v>
      </c>
      <c r="E293" s="116" t="n">
        <f aca="false">form!G308</f>
        <v>0</v>
      </c>
      <c r="F293" s="116" t="n">
        <f aca="false">form!J308</f>
        <v>0</v>
      </c>
      <c r="G293" s="116" t="n">
        <f aca="false">form!F308</f>
        <v>0</v>
      </c>
      <c r="H293" s="117" t="n">
        <f aca="false">form!X308</f>
        <v>0</v>
      </c>
      <c r="I293" s="117" t="n">
        <f aca="false">form!W308</f>
        <v>0</v>
      </c>
      <c r="J293" s="116" t="n">
        <f aca="false">form!I308</f>
        <v>0</v>
      </c>
      <c r="K293" s="116" t="n">
        <f aca="false">form!H308</f>
        <v>0</v>
      </c>
      <c r="L293" s="0" t="str">
        <f aca="false">form!Y308</f>
        <v> -----</v>
      </c>
      <c r="M293" s="0" t="str">
        <f aca="false">form!Z308</f>
        <v> -----</v>
      </c>
      <c r="N293" s="0" t="str">
        <f aca="false">form!AA308</f>
        <v> -----</v>
      </c>
      <c r="O293" s="0" t="str">
        <f aca="false">form!AB308</f>
        <v> -----</v>
      </c>
      <c r="P293" s="116" t="n">
        <f aca="false">form!O308</f>
        <v>0</v>
      </c>
    </row>
    <row r="294" customFormat="false" ht="12.75" hidden="false" customHeight="false" outlineLevel="0" collapsed="false">
      <c r="A294" s="0" t="n">
        <v>293</v>
      </c>
      <c r="B294" s="0" t="n">
        <v>293</v>
      </c>
      <c r="C294" s="116" t="n">
        <f aca="false">form!B309</f>
        <v>0</v>
      </c>
      <c r="D294" s="116" t="n">
        <f aca="false">form!C309</f>
        <v>0</v>
      </c>
      <c r="E294" s="116" t="n">
        <f aca="false">form!G309</f>
        <v>0</v>
      </c>
      <c r="F294" s="116" t="n">
        <f aca="false">form!J309</f>
        <v>0</v>
      </c>
      <c r="G294" s="116" t="n">
        <f aca="false">form!F309</f>
        <v>0</v>
      </c>
      <c r="H294" s="117" t="n">
        <f aca="false">form!X309</f>
        <v>0</v>
      </c>
      <c r="I294" s="117" t="n">
        <f aca="false">form!W309</f>
        <v>0</v>
      </c>
      <c r="J294" s="116" t="n">
        <f aca="false">form!I309</f>
        <v>0</v>
      </c>
      <c r="K294" s="116" t="n">
        <f aca="false">form!H309</f>
        <v>0</v>
      </c>
      <c r="L294" s="0" t="str">
        <f aca="false">form!Y309</f>
        <v> -----</v>
      </c>
      <c r="M294" s="0" t="str">
        <f aca="false">form!Z309</f>
        <v> -----</v>
      </c>
      <c r="N294" s="0" t="str">
        <f aca="false">form!AA309</f>
        <v> -----</v>
      </c>
      <c r="O294" s="0" t="str">
        <f aca="false">form!AB309</f>
        <v> -----</v>
      </c>
      <c r="P294" s="116" t="n">
        <f aca="false">form!O309</f>
        <v>0</v>
      </c>
    </row>
    <row r="295" customFormat="false" ht="12.75" hidden="false" customHeight="false" outlineLevel="0" collapsed="false">
      <c r="A295" s="0" t="n">
        <v>294</v>
      </c>
      <c r="B295" s="0" t="n">
        <v>294</v>
      </c>
      <c r="C295" s="116" t="n">
        <f aca="false">form!B310</f>
        <v>0</v>
      </c>
      <c r="D295" s="116" t="n">
        <f aca="false">form!C310</f>
        <v>0</v>
      </c>
      <c r="E295" s="116" t="n">
        <f aca="false">form!G310</f>
        <v>0</v>
      </c>
      <c r="F295" s="116" t="n">
        <f aca="false">form!J310</f>
        <v>0</v>
      </c>
      <c r="G295" s="116" t="n">
        <f aca="false">form!F310</f>
        <v>0</v>
      </c>
      <c r="H295" s="117" t="n">
        <f aca="false">form!X310</f>
        <v>0</v>
      </c>
      <c r="I295" s="117" t="n">
        <f aca="false">form!W310</f>
        <v>0</v>
      </c>
      <c r="J295" s="116" t="n">
        <f aca="false">form!I310</f>
        <v>0</v>
      </c>
      <c r="K295" s="116" t="n">
        <f aca="false">form!H310</f>
        <v>0</v>
      </c>
      <c r="L295" s="0" t="str">
        <f aca="false">form!Y310</f>
        <v> -----</v>
      </c>
      <c r="M295" s="0" t="str">
        <f aca="false">form!Z310</f>
        <v> -----</v>
      </c>
      <c r="N295" s="0" t="str">
        <f aca="false">form!AA310</f>
        <v> -----</v>
      </c>
      <c r="O295" s="0" t="str">
        <f aca="false">form!AB310</f>
        <v> -----</v>
      </c>
      <c r="P295" s="116" t="n">
        <f aca="false">form!O310</f>
        <v>0</v>
      </c>
    </row>
    <row r="296" customFormat="false" ht="12.75" hidden="false" customHeight="false" outlineLevel="0" collapsed="false">
      <c r="A296" s="0" t="n">
        <v>295</v>
      </c>
      <c r="B296" s="0" t="n">
        <v>295</v>
      </c>
      <c r="C296" s="116" t="n">
        <f aca="false">form!B311</f>
        <v>0</v>
      </c>
      <c r="D296" s="116" t="n">
        <f aca="false">form!C311</f>
        <v>0</v>
      </c>
      <c r="E296" s="116" t="n">
        <f aca="false">form!G311</f>
        <v>0</v>
      </c>
      <c r="F296" s="116" t="n">
        <f aca="false">form!J311</f>
        <v>0</v>
      </c>
      <c r="G296" s="116" t="n">
        <f aca="false">form!F311</f>
        <v>0</v>
      </c>
      <c r="H296" s="117" t="n">
        <f aca="false">form!X311</f>
        <v>0</v>
      </c>
      <c r="I296" s="117" t="n">
        <f aca="false">form!W311</f>
        <v>0</v>
      </c>
      <c r="J296" s="116" t="n">
        <f aca="false">form!I311</f>
        <v>0</v>
      </c>
      <c r="K296" s="116" t="n">
        <f aca="false">form!H311</f>
        <v>0</v>
      </c>
      <c r="L296" s="0" t="str">
        <f aca="false">form!Y311</f>
        <v> -----</v>
      </c>
      <c r="M296" s="0" t="str">
        <f aca="false">form!Z311</f>
        <v> -----</v>
      </c>
      <c r="N296" s="0" t="str">
        <f aca="false">form!AA311</f>
        <v> -----</v>
      </c>
      <c r="O296" s="0" t="str">
        <f aca="false">form!AB311</f>
        <v> -----</v>
      </c>
      <c r="P296" s="116" t="n">
        <f aca="false">form!O311</f>
        <v>0</v>
      </c>
    </row>
    <row r="297" customFormat="false" ht="12.75" hidden="false" customHeight="false" outlineLevel="0" collapsed="false">
      <c r="A297" s="0" t="n">
        <v>296</v>
      </c>
      <c r="B297" s="0" t="n">
        <v>296</v>
      </c>
      <c r="C297" s="116" t="n">
        <f aca="false">form!B312</f>
        <v>0</v>
      </c>
      <c r="D297" s="116" t="n">
        <f aca="false">form!C312</f>
        <v>0</v>
      </c>
      <c r="E297" s="116" t="n">
        <f aca="false">form!G312</f>
        <v>0</v>
      </c>
      <c r="F297" s="116" t="n">
        <f aca="false">form!J312</f>
        <v>0</v>
      </c>
      <c r="G297" s="116" t="n">
        <f aca="false">form!F312</f>
        <v>0</v>
      </c>
      <c r="H297" s="117" t="n">
        <f aca="false">form!X312</f>
        <v>0</v>
      </c>
      <c r="I297" s="117" t="n">
        <f aca="false">form!W312</f>
        <v>0</v>
      </c>
      <c r="J297" s="116" t="n">
        <f aca="false">form!I312</f>
        <v>0</v>
      </c>
      <c r="K297" s="116" t="n">
        <f aca="false">form!H312</f>
        <v>0</v>
      </c>
      <c r="L297" s="0" t="str">
        <f aca="false">form!Y312</f>
        <v> -----</v>
      </c>
      <c r="M297" s="0" t="str">
        <f aca="false">form!Z312</f>
        <v> -----</v>
      </c>
      <c r="N297" s="0" t="str">
        <f aca="false">form!AA312</f>
        <v> -----</v>
      </c>
      <c r="O297" s="0" t="str">
        <f aca="false">form!AB312</f>
        <v> -----</v>
      </c>
      <c r="P297" s="116" t="n">
        <f aca="false">form!O312</f>
        <v>0</v>
      </c>
    </row>
    <row r="298" customFormat="false" ht="12.75" hidden="false" customHeight="false" outlineLevel="0" collapsed="false">
      <c r="A298" s="0" t="n">
        <v>297</v>
      </c>
      <c r="B298" s="0" t="n">
        <v>297</v>
      </c>
      <c r="C298" s="116" t="n">
        <f aca="false">form!B313</f>
        <v>0</v>
      </c>
      <c r="D298" s="116" t="n">
        <f aca="false">form!C313</f>
        <v>0</v>
      </c>
      <c r="E298" s="116" t="n">
        <f aca="false">form!G313</f>
        <v>0</v>
      </c>
      <c r="F298" s="116" t="n">
        <f aca="false">form!J313</f>
        <v>0</v>
      </c>
      <c r="G298" s="116" t="n">
        <f aca="false">form!F313</f>
        <v>0</v>
      </c>
      <c r="H298" s="117" t="n">
        <f aca="false">form!X313</f>
        <v>0</v>
      </c>
      <c r="I298" s="117" t="n">
        <f aca="false">form!W313</f>
        <v>0</v>
      </c>
      <c r="J298" s="116" t="n">
        <f aca="false">form!I313</f>
        <v>0</v>
      </c>
      <c r="K298" s="116" t="n">
        <f aca="false">form!H313</f>
        <v>0</v>
      </c>
      <c r="L298" s="0" t="str">
        <f aca="false">form!Y313</f>
        <v> -----</v>
      </c>
      <c r="M298" s="0" t="str">
        <f aca="false">form!Z313</f>
        <v> -----</v>
      </c>
      <c r="N298" s="0" t="str">
        <f aca="false">form!AA313</f>
        <v> -----</v>
      </c>
      <c r="O298" s="0" t="str">
        <f aca="false">form!AB313</f>
        <v> -----</v>
      </c>
      <c r="P298" s="116" t="n">
        <f aca="false">form!O313</f>
        <v>0</v>
      </c>
    </row>
    <row r="299" customFormat="false" ht="12.75" hidden="false" customHeight="false" outlineLevel="0" collapsed="false">
      <c r="A299" s="0" t="n">
        <v>298</v>
      </c>
      <c r="B299" s="0" t="n">
        <v>298</v>
      </c>
      <c r="C299" s="116" t="n">
        <f aca="false">form!B314</f>
        <v>0</v>
      </c>
      <c r="D299" s="116" t="n">
        <f aca="false">form!C314</f>
        <v>0</v>
      </c>
      <c r="E299" s="116" t="n">
        <f aca="false">form!G314</f>
        <v>0</v>
      </c>
      <c r="F299" s="116" t="n">
        <f aca="false">form!J314</f>
        <v>0</v>
      </c>
      <c r="G299" s="116" t="n">
        <f aca="false">form!F314</f>
        <v>0</v>
      </c>
      <c r="H299" s="117" t="n">
        <f aca="false">form!X314</f>
        <v>0</v>
      </c>
      <c r="I299" s="117" t="n">
        <f aca="false">form!W314</f>
        <v>0</v>
      </c>
      <c r="J299" s="116" t="n">
        <f aca="false">form!I314</f>
        <v>0</v>
      </c>
      <c r="K299" s="116" t="n">
        <f aca="false">form!H314</f>
        <v>0</v>
      </c>
      <c r="L299" s="0" t="str">
        <f aca="false">form!Y314</f>
        <v> -----</v>
      </c>
      <c r="M299" s="0" t="str">
        <f aca="false">form!Z314</f>
        <v> -----</v>
      </c>
      <c r="N299" s="0" t="str">
        <f aca="false">form!AA314</f>
        <v> -----</v>
      </c>
      <c r="O299" s="0" t="str">
        <f aca="false">form!AB314</f>
        <v> -----</v>
      </c>
      <c r="P299" s="116" t="n">
        <f aca="false">form!O314</f>
        <v>0</v>
      </c>
    </row>
    <row r="300" customFormat="false" ht="12.75" hidden="false" customHeight="false" outlineLevel="0" collapsed="false">
      <c r="A300" s="0" t="n">
        <v>299</v>
      </c>
      <c r="B300" s="0" t="n">
        <v>299</v>
      </c>
      <c r="C300" s="116" t="n">
        <f aca="false">form!B315</f>
        <v>0</v>
      </c>
      <c r="D300" s="116" t="n">
        <f aca="false">form!C315</f>
        <v>0</v>
      </c>
      <c r="E300" s="116" t="n">
        <f aca="false">form!G315</f>
        <v>0</v>
      </c>
      <c r="F300" s="116" t="n">
        <f aca="false">form!J315</f>
        <v>0</v>
      </c>
      <c r="G300" s="116" t="n">
        <f aca="false">form!F315</f>
        <v>0</v>
      </c>
      <c r="H300" s="117" t="n">
        <f aca="false">form!X315</f>
        <v>0</v>
      </c>
      <c r="I300" s="117" t="n">
        <f aca="false">form!W315</f>
        <v>0</v>
      </c>
      <c r="J300" s="116" t="n">
        <f aca="false">form!I315</f>
        <v>0</v>
      </c>
      <c r="K300" s="116" t="n">
        <f aca="false">form!H315</f>
        <v>0</v>
      </c>
      <c r="L300" s="0" t="str">
        <f aca="false">form!Y315</f>
        <v> -----</v>
      </c>
      <c r="M300" s="0" t="str">
        <f aca="false">form!Z315</f>
        <v> -----</v>
      </c>
      <c r="N300" s="0" t="str">
        <f aca="false">form!AA315</f>
        <v> -----</v>
      </c>
      <c r="O300" s="0" t="str">
        <f aca="false">form!AB315</f>
        <v> -----</v>
      </c>
      <c r="P300" s="116" t="n">
        <f aca="false">form!O315</f>
        <v>0</v>
      </c>
    </row>
    <row r="301" customFormat="false" ht="12.75" hidden="false" customHeight="false" outlineLevel="0" collapsed="false">
      <c r="A301" s="0" t="n">
        <v>300</v>
      </c>
      <c r="B301" s="0" t="n">
        <v>300</v>
      </c>
      <c r="C301" s="116" t="n">
        <f aca="false">form!B316</f>
        <v>0</v>
      </c>
      <c r="D301" s="116" t="n">
        <f aca="false">form!C316</f>
        <v>0</v>
      </c>
      <c r="E301" s="116" t="n">
        <f aca="false">form!G316</f>
        <v>0</v>
      </c>
      <c r="F301" s="116" t="n">
        <f aca="false">form!J316</f>
        <v>0</v>
      </c>
      <c r="G301" s="116" t="n">
        <f aca="false">form!F316</f>
        <v>0</v>
      </c>
      <c r="H301" s="117" t="n">
        <f aca="false">form!X316</f>
        <v>0</v>
      </c>
      <c r="I301" s="117" t="n">
        <f aca="false">form!W316</f>
        <v>0</v>
      </c>
      <c r="J301" s="116" t="n">
        <f aca="false">form!I316</f>
        <v>0</v>
      </c>
      <c r="K301" s="116" t="n">
        <f aca="false">form!H316</f>
        <v>0</v>
      </c>
      <c r="L301" s="0" t="str">
        <f aca="false">form!Y316</f>
        <v> -----</v>
      </c>
      <c r="M301" s="0" t="str">
        <f aca="false">form!Z316</f>
        <v> -----</v>
      </c>
      <c r="N301" s="0" t="str">
        <f aca="false">form!AA316</f>
        <v> -----</v>
      </c>
      <c r="O301" s="0" t="str">
        <f aca="false">form!AB316</f>
        <v> -----</v>
      </c>
      <c r="P301" s="116" t="n">
        <f aca="false">form!O316</f>
        <v>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N2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3" customFormat="false" ht="12.75" hidden="false" customHeight="false" outlineLevel="0" collapsed="false">
      <c r="G3" s="2"/>
      <c r="H3" s="2"/>
      <c r="I3" s="2" t="n">
        <v>25</v>
      </c>
      <c r="J3" s="2"/>
      <c r="K3" s="2"/>
      <c r="L3" s="2" t="n">
        <v>16</v>
      </c>
      <c r="M3" s="2" t="n">
        <v>22</v>
      </c>
      <c r="N3" s="2" t="s">
        <v>85</v>
      </c>
    </row>
    <row r="5" customFormat="false" ht="12.75" hidden="false" customHeight="true" outlineLevel="0" collapsed="false">
      <c r="A5" s="118" t="s">
        <v>105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customFormat="false" ht="12.75" hidden="false" customHeight="false" outlineLevel="0" collapsed="false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customFormat="false" ht="12.75" hidden="false" customHeight="false" outlineLevel="0" collapsed="false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customFormat="false" ht="12.75" hidden="false" customHeight="false" outlineLevel="0" collapsed="false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customFormat="false" ht="12.75" hidden="false" customHeight="false" outlineLevel="0" collapsed="false">
      <c r="A9" s="120" t="s">
        <v>106</v>
      </c>
      <c r="B9" s="30"/>
      <c r="C9" s="30" t="n">
        <f aca="false">(form!AD317)*1.2</f>
        <v>0</v>
      </c>
      <c r="D9" s="42" t="s">
        <v>107</v>
      </c>
      <c r="H9" s="121" t="s">
        <v>108</v>
      </c>
      <c r="I9" s="30"/>
      <c r="J9" s="30"/>
      <c r="K9" s="121" t="n">
        <f aca="false">CEILING(C9,5.796)/5.796</f>
        <v>0</v>
      </c>
      <c r="L9" s="42" t="s">
        <v>109</v>
      </c>
    </row>
    <row r="10" customFormat="false" ht="12.75" hidden="false" customHeight="false" outlineLevel="0" collapsed="false">
      <c r="A10" s="120" t="s">
        <v>110</v>
      </c>
      <c r="B10" s="30"/>
      <c r="C10" s="30" t="n">
        <f aca="false">form!AE317</f>
        <v>0</v>
      </c>
      <c r="D10" s="42" t="s">
        <v>107</v>
      </c>
      <c r="H10" s="121" t="s">
        <v>108</v>
      </c>
      <c r="I10" s="30"/>
      <c r="J10" s="30"/>
      <c r="K10" s="121" t="n">
        <f aca="false">CEILING(C10,5)/5</f>
        <v>0</v>
      </c>
      <c r="L10" s="30" t="s">
        <v>109</v>
      </c>
    </row>
    <row r="11" customFormat="false" ht="12.75" hidden="false" customHeight="false" outlineLevel="0" collapsed="false">
      <c r="A11" s="120" t="s">
        <v>111</v>
      </c>
      <c r="B11" s="30"/>
      <c r="C11" s="30" t="n">
        <f aca="false">form!AI317</f>
        <v>0</v>
      </c>
      <c r="D11" s="30" t="s">
        <v>107</v>
      </c>
      <c r="H11" s="121" t="s">
        <v>108</v>
      </c>
      <c r="I11" s="30"/>
      <c r="J11" s="121"/>
      <c r="K11" s="121" t="n">
        <f aca="false">CEILING(C11,5)/5</f>
        <v>0</v>
      </c>
      <c r="L11" s="30" t="s">
        <v>109</v>
      </c>
    </row>
    <row r="12" customFormat="false" ht="12.75" hidden="false" customHeight="false" outlineLevel="0" collapsed="false">
      <c r="A12" s="120" t="s">
        <v>112</v>
      </c>
      <c r="B12" s="30"/>
      <c r="C12" s="30" t="n">
        <f aca="false">form!AG317</f>
        <v>0</v>
      </c>
      <c r="D12" s="42" t="s">
        <v>107</v>
      </c>
      <c r="H12" s="121" t="s">
        <v>108</v>
      </c>
      <c r="I12" s="30"/>
      <c r="J12" s="30"/>
      <c r="K12" s="121" t="n">
        <f aca="false">CEILING(C12,5)/5</f>
        <v>0</v>
      </c>
      <c r="L12" s="30" t="s">
        <v>109</v>
      </c>
    </row>
    <row r="13" customFormat="false" ht="12.75" hidden="false" customHeight="false" outlineLevel="0" collapsed="false">
      <c r="A13" s="120" t="s">
        <v>113</v>
      </c>
      <c r="B13" s="30"/>
      <c r="C13" s="30" t="n">
        <f aca="false">form!AH317</f>
        <v>0</v>
      </c>
      <c r="D13" s="42" t="s">
        <v>107</v>
      </c>
      <c r="H13" s="120" t="s">
        <v>108</v>
      </c>
      <c r="I13" s="30"/>
      <c r="J13" s="30"/>
      <c r="K13" s="121" t="n">
        <f aca="false">CEILING(C13,5)/5</f>
        <v>0</v>
      </c>
      <c r="L13" s="30" t="s">
        <v>109</v>
      </c>
    </row>
    <row r="14" customFormat="false" ht="12.75" hidden="false" customHeight="false" outlineLevel="0" collapsed="false">
      <c r="H14" s="30"/>
      <c r="I14" s="30"/>
      <c r="J14" s="30"/>
      <c r="K14" s="30"/>
      <c r="L14" s="30"/>
    </row>
    <row r="15" customFormat="false" ht="12.75" hidden="false" customHeight="false" outlineLevel="0" collapsed="false">
      <c r="H15" s="30"/>
      <c r="I15" s="30"/>
      <c r="J15" s="44"/>
      <c r="K15" s="44"/>
      <c r="L15" s="44"/>
    </row>
    <row r="16" customFormat="false" ht="12.75" hidden="false" customHeight="false" outlineLevel="0" collapsed="false">
      <c r="H16" s="30"/>
      <c r="I16" s="30"/>
      <c r="J16" s="44"/>
      <c r="K16" s="44"/>
      <c r="L16" s="44"/>
    </row>
    <row r="20" customFormat="false" ht="12.75" hidden="false" customHeight="false" outlineLevel="0" collapsed="false">
      <c r="A20" s="120" t="s">
        <v>114</v>
      </c>
      <c r="B20" s="2"/>
      <c r="C20" s="122" t="n">
        <f aca="false">CEILING(((SUMIF(form!K17:K316,0.5,form!Q17:Q316)+SUMIF(form!L17:L316,0.5,form!Q17:Q316)+SUMIF(form!M17:M316,0.5,form!R17:R316)+SUMIF(form!N17:N316,0.5,form!R17:R316))/1000),1)</f>
        <v>0</v>
      </c>
      <c r="D20" s="42" t="s">
        <v>115</v>
      </c>
      <c r="E20" s="123"/>
      <c r="F20" s="124"/>
      <c r="G20" s="125"/>
    </row>
    <row r="21" customFormat="false" ht="12.75" hidden="false" customHeight="false" outlineLevel="0" collapsed="false">
      <c r="A21" s="120" t="s">
        <v>116</v>
      </c>
      <c r="C21" s="126" t="n">
        <f aca="false">CEILING(((SUMIF(form!K17:K316,0.8,form!Q17:Q316)+SUMIF(form!L17:L316,0.8,form!Q17:Q316)+SUMIF(form!M17:M316,0.8,form!R17:R316)+SUMIF(form!N17:N316,0.8,form!R17:R316))/1000),1)</f>
        <v>0</v>
      </c>
      <c r="D21" s="42" t="s">
        <v>115</v>
      </c>
      <c r="E21" s="127"/>
      <c r="F21" s="124"/>
      <c r="G21" s="125"/>
    </row>
    <row r="22" customFormat="false" ht="12.75" hidden="false" customHeight="false" outlineLevel="0" collapsed="false">
      <c r="A22" s="120" t="s">
        <v>117</v>
      </c>
      <c r="B22" s="30"/>
      <c r="C22" s="122" t="n">
        <f aca="false">CEILING(((SUMIF(form!K17:K316,1,form!Q17:Q316)+SUMIF(form!L17:L316,1,form!Q17:Q316)+SUMIF(form!M17:M316,1,form!R17:R316)+SUMIF(form!N17:N316,1,form!R17:R316))/1000),1)</f>
        <v>0</v>
      </c>
      <c r="D22" s="42" t="s">
        <v>115</v>
      </c>
      <c r="E22" s="127"/>
      <c r="F22" s="124"/>
      <c r="G22" s="125"/>
    </row>
    <row r="23" customFormat="false" ht="12.75" hidden="false" customHeight="false" outlineLevel="0" collapsed="false">
      <c r="A23" s="120" t="s">
        <v>118</v>
      </c>
      <c r="B23" s="30"/>
      <c r="C23" s="122" t="n">
        <f aca="false">CEILING(((SUMIF(form!K17:K316,2,form!Q17:Q316)+SUMIF(form!L17:L316,2,form!Q17:Q316)+SUMIF(form!M17:M316,2,form!R17:R316)+SUMIF(form!N17:N316,2,form!R17:R316))/1000),1)</f>
        <v>0</v>
      </c>
      <c r="D23" s="42" t="s">
        <v>115</v>
      </c>
      <c r="E23" s="127"/>
      <c r="F23" s="124"/>
      <c r="G23" s="125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LibreOffice/5.4.7.2$Linux_X86_64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Milan Gula</cp:lastModifiedBy>
  <dcterms:modified xsi:type="dcterms:W3CDTF">2018-08-04T12:49:26Z</dcterms:modified>
  <cp:revision>0</cp:revision>
  <dc:subject/>
  <dc:title/>
</cp:coreProperties>
</file>